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atasha.amarante\Desktop\"/>
    </mc:Choice>
  </mc:AlternateContent>
  <xr:revisionPtr revIDLastSave="0" documentId="13_ncr:1_{B5B2D89D-978E-47A2-84EA-39D75072DA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 346.2024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I27" i="1"/>
  <c r="I25" i="1"/>
  <c r="I23" i="1"/>
  <c r="G23" i="1"/>
  <c r="I22" i="1"/>
  <c r="G22" i="1"/>
  <c r="I21" i="1"/>
  <c r="G21" i="1"/>
  <c r="I20" i="1"/>
  <c r="G20" i="1"/>
  <c r="I19" i="1"/>
  <c r="G19" i="1"/>
  <c r="I18" i="1"/>
  <c r="G18" i="1"/>
  <c r="I17" i="1"/>
  <c r="G17" i="1"/>
  <c r="I16" i="1"/>
  <c r="G16" i="1"/>
  <c r="G6" i="1"/>
  <c r="G7" i="1"/>
  <c r="G8" i="1"/>
  <c r="G9" i="1"/>
  <c r="G10" i="1"/>
  <c r="G11" i="1"/>
  <c r="G12" i="1"/>
  <c r="G13" i="1"/>
  <c r="G14" i="1"/>
  <c r="G15" i="1"/>
  <c r="I6" i="1"/>
  <c r="I7" i="1"/>
  <c r="I8" i="1"/>
  <c r="I28" i="1" s="1"/>
  <c r="I9" i="1"/>
  <c r="I10" i="1"/>
  <c r="I11" i="1"/>
  <c r="I12" i="1"/>
  <c r="I13" i="1"/>
  <c r="I14" i="1"/>
  <c r="I15" i="1"/>
  <c r="I5" i="1"/>
  <c r="G5" i="1"/>
</calcChain>
</file>

<file path=xl/sharedStrings.xml><?xml version="1.0" encoding="utf-8"?>
<sst xmlns="http://schemas.openxmlformats.org/spreadsheetml/2006/main" count="81" uniqueCount="57">
  <si>
    <t>Item</t>
  </si>
  <si>
    <t>Especificação do Objeto</t>
  </si>
  <si>
    <t>Unidade</t>
  </si>
  <si>
    <t>Valor Total (R$)</t>
  </si>
  <si>
    <t>Quantidade
Mensal</t>
  </si>
  <si>
    <t>Valor Unit. Mensal (R$)</t>
  </si>
  <si>
    <t>Total Mensal
(R$)</t>
  </si>
  <si>
    <t>Aparelho telefônico MODELO A + plano I</t>
  </si>
  <si>
    <t>Mês</t>
  </si>
  <si>
    <t>Aparelho telefônico MODELO A + plano II</t>
  </si>
  <si>
    <t>Aparelho telefônico MODELO A + plano III</t>
  </si>
  <si>
    <t>Aparelho telefônico MODELO A + plano IV</t>
  </si>
  <si>
    <t>Aparelho telefônico MODELO B + plano I</t>
  </si>
  <si>
    <t>MODEM + plano II</t>
  </si>
  <si>
    <t>TABLET ROBUSTO + plano I</t>
  </si>
  <si>
    <t>TABLET ROBUSTO + plano II</t>
  </si>
  <si>
    <t>CHIP + plano I (SEM Plano de Voz)</t>
  </si>
  <si>
    <t>Plano para aparelho telefônico - I (Plano de Dados + Voz)</t>
  </si>
  <si>
    <t>Assinatura básica mensal + ferramentas de gestão + Plano de Voz Ilimitado 4G + Franquia de 5 GB</t>
  </si>
  <si>
    <t>Plano para aparelho telefônico - II (Plano de Dados + Voz)</t>
  </si>
  <si>
    <t>Assinatura básica mensal + ferramentas de gestão + Plano de Voz Ilimitado 4G + Franquia de 12 GB</t>
  </si>
  <si>
    <t>Plano para aparelho telefônico - III (Plano de Dados + Voz)</t>
  </si>
  <si>
    <t>Assinatura básica mensal + ferramentas de gestão + Plano de Voz Ilimitado 4G + Franquia de 20 GB</t>
  </si>
  <si>
    <t>Plano para aparelho telefônico - IV (Plano de Dados + Voz)</t>
  </si>
  <si>
    <t>Assinatura básica mensal + ferramentas de gestão + Plano de Voz Ilimitado 4G + Franquia de 100 GB</t>
  </si>
  <si>
    <t>Pacote de DADOS para modem ou tablet - I</t>
  </si>
  <si>
    <t>Dados ilimitados 4G + Franquia de 12 GB</t>
  </si>
  <si>
    <t>Pacote de DADOS para modem ou tablet - II</t>
  </si>
  <si>
    <t>Dados ilimitados 4G + Franquia de 20 GB</t>
  </si>
  <si>
    <t>Pacote Roaming Internacional</t>
  </si>
  <si>
    <t>Plano com Pacote de Dados ou com Pacote de Voz</t>
  </si>
  <si>
    <t>Smartphone avançado com chip incluso, conforme item 1.1.1.1 da Informação Especificações Técnicas (37293871). O aparelho inclui assinatura básica mensal + ferramentas de gestão + Plano de Voz Ilimitado 4G + Franquia de 5 GB</t>
  </si>
  <si>
    <t>Smartphone avançado com chip incluso, conforme item 1.1.1.1 da Informação Especificações Técnicas (37293871). O aparelho inclui assinatura básica mensal + ferramentas de gestão + Plano de Voz Ilimitado 4G + Franquia de 12 GB</t>
  </si>
  <si>
    <t>Smartphone avançado com chip incluso, conforme item 1.1.1.1 da Informação Especificações Técnicas (37293871). O aparelho inclui assinatura básica mensal + ferramentas de gestão + Plano de Voz Ilimitado 4G + Franquia de 20 GB</t>
  </si>
  <si>
    <t>Smartphone avançado com chip incluso, conforme item 1.1.1.1 da Informação Especificações Técnicas (37293871). O aparelho inclui assinatura básica mensal + ferramentas de gestão + Plano de Voz Ilimitado 4G + Franquia de 100 GB</t>
  </si>
  <si>
    <t>Smartphone padrão com chip incluso, conforme item 1.1.1.2 Informação Especificações Técnicas (37293871). O aparelho inclui assinatura básica mensal + ferramentas de gestão + Plano de Voz Ilimitado 4G + Franquia de 5 GB</t>
  </si>
  <si>
    <t>iPhone com chip incluso, conforme item 1.1.1.3 da Informação Especificações Técnicas (37293871). O aparelho inclui assinatura básica mensal + ferramentas de gestão + Plano de Voz Ilimitado 4G + Franquia de 100GB</t>
  </si>
  <si>
    <t>Modem portátil com chip incluso para conexão com internet por meio de chip de dados, conforme item 1.2 Informação Especificações Técnicas (37293871). O aparelho inclui dados ilimitados 4G + Franquia de 20 GB</t>
  </si>
  <si>
    <t>TABLET PADRÃO + plano I</t>
  </si>
  <si>
    <t>Tablet com conexão à internet móvel com chip incluso, conforme item 1.3.1 Informação Especificações Técnicas (37293871). O aparelho inclui Plano de Dados Franquia de 12 GB</t>
  </si>
  <si>
    <t>TABLET PADRÃO + plano II</t>
  </si>
  <si>
    <t>Tablet com conexão à internet móvel com chip incluso, conforme item 1.3.1 Informação Especificações Técnicas (37293871). O aparelho inclui Plano de Dados Franquia de 20 GB</t>
  </si>
  <si>
    <t>Tablet com conexão à internet móvel com chip incluso, conforme item 1.3.2 Informação Especificações Técnicas (37293871). O aparelho inclui Plano de Dados Franquia de 12 GB</t>
  </si>
  <si>
    <t>Tablet com conexão à internet móvel com chip incluso, conforme item 1.3.2 Informação Especificações Técnicas (37293871). O aparelho inclui Plano de Dados Franquia de 20 GB</t>
  </si>
  <si>
    <t>Chip de dados para celulares e tablets operantes na administração municipal, conforme item 1.4 da Informação Especificações Técnicas (37293871). Chip de dados ilimitados 4G + Franquia de 5 GB</t>
  </si>
  <si>
    <t>Quantidade</t>
  </si>
  <si>
    <t>Valor Unit.</t>
  </si>
  <si>
    <t>Total
(R$)</t>
  </si>
  <si>
    <t>Capa robusta para o smartphone modelo A</t>
  </si>
  <si>
    <t>Capa robusta para o smartphone modelo B</t>
  </si>
  <si>
    <t>Capa robusta para o Tablet Padrão</t>
  </si>
  <si>
    <t>Capa concebida especificamente para o smartphone modelo A, com contornos arredondados, fabricada em polímeros termoplásticos ou elastómeros de borracha na cor predominantemente preta ou transparente</t>
  </si>
  <si>
    <t>Capa concebida especificamente para o smartphone modelo B, com contornos arredondados, fabricada em polímeros termoplásticos ou elastómeros de borracha na cor predominantemente preta ou transparente</t>
  </si>
  <si>
    <t>Capa concebida especificamente para o Tablet Padrão, com contornos arredondados, fabricada em polímeros termoplásticos ou elastómeros de borracha na cor predominantemente preta ou transparente</t>
  </si>
  <si>
    <r>
      <rPr>
        <b/>
        <sz val="18"/>
        <rFont val="Calibri"/>
        <family val="2"/>
        <scheme val="minor"/>
      </rPr>
      <t>PE 147/2026</t>
    </r>
    <r>
      <rPr>
        <b/>
        <sz val="11"/>
        <rFont val="Calibri"/>
        <family val="2"/>
        <scheme val="minor"/>
      </rPr>
      <t xml:space="preserve">
</t>
    </r>
    <r>
      <rPr>
        <b/>
        <sz val="5"/>
        <rFont val="Calibri"/>
        <family val="2"/>
        <scheme val="minor"/>
      </rPr>
      <t xml:space="preserve">
</t>
    </r>
    <r>
      <rPr>
        <b/>
        <sz val="18"/>
        <rFont val="Calibri"/>
        <family val="2"/>
        <scheme val="minor"/>
      </rPr>
      <t>REGISTRO DE PREÇOS PARA PRESTAÇÃO DE SERVIÇO MÓVEL PESSOAL - SMP</t>
    </r>
  </si>
  <si>
    <r>
      <t>Aparelho telefônico MODELO C + plano IV (</t>
    </r>
    <r>
      <rPr>
        <b/>
        <sz val="11"/>
        <color rgb="FFFF0000"/>
        <rFont val="Calibri"/>
        <family val="2"/>
        <scheme val="minor"/>
      </rPr>
      <t>uso exclusivo do GP</t>
    </r>
    <r>
      <rPr>
        <sz val="11"/>
        <rFont val="Calibri"/>
        <family val="2"/>
        <scheme val="minor"/>
      </rPr>
      <t>)</t>
    </r>
  </si>
  <si>
    <r>
      <t xml:space="preserve">Tempo contrato 
</t>
    </r>
    <r>
      <rPr>
        <sz val="11"/>
        <rFont val="Calibri"/>
        <family val="2"/>
        <scheme val="minor"/>
      </rPr>
      <t>(24 meses, conforme item 7.8.1 do TR)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</si>
</sst>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5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3" fontId="5" fillId="3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1"/>
    </xf>
    <xf numFmtId="3" fontId="5" fillId="0" borderId="1" xfId="0" applyNumberFormat="1" applyFont="1" applyBorder="1" applyAlignment="1">
      <alignment horizontal="center" vertical="center"/>
    </xf>
    <xf numFmtId="4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43" fontId="5" fillId="0" borderId="2" xfId="0" applyNumberFormat="1" applyFont="1" applyBorder="1" applyAlignment="1">
      <alignment horizontal="center" vertical="center"/>
    </xf>
    <xf numFmtId="43" fontId="5" fillId="0" borderId="3" xfId="0" applyNumberFormat="1" applyFont="1" applyBorder="1"/>
    <xf numFmtId="43" fontId="5" fillId="0" borderId="3" xfId="0" applyNumberFormat="1" applyFont="1" applyBorder="1" applyAlignment="1">
      <alignment vertical="center"/>
    </xf>
    <xf numFmtId="44" fontId="2" fillId="2" borderId="3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/>
    </xf>
    <xf numFmtId="44" fontId="2" fillId="2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8"/>
  <sheetViews>
    <sheetView showGridLines="0" tabSelected="1" zoomScaleNormal="100" workbookViewId="0">
      <pane ySplit="4" topLeftCell="A5" activePane="bottomLeft" state="frozen"/>
      <selection pane="bottomLeft" activeCell="F6" sqref="F6"/>
    </sheetView>
  </sheetViews>
  <sheetFormatPr defaultRowHeight="15" x14ac:dyDescent="0.25"/>
  <cols>
    <col min="1" max="1" width="2.85546875" style="2" customWidth="1"/>
    <col min="2" max="2" width="9.140625" style="2" customWidth="1"/>
    <col min="3" max="3" width="40.7109375" style="10" customWidth="1"/>
    <col min="4" max="4" width="80.7109375" style="2" customWidth="1"/>
    <col min="5" max="5" width="12.7109375" style="2" customWidth="1"/>
    <col min="6" max="6" width="13.7109375" style="2" customWidth="1"/>
    <col min="7" max="7" width="19.7109375" style="2" customWidth="1"/>
    <col min="8" max="8" width="11.5703125" style="2" customWidth="1"/>
    <col min="9" max="9" width="13.7109375" style="2" customWidth="1"/>
    <col min="10" max="10" width="9.140625" style="2" customWidth="1"/>
    <col min="11" max="16384" width="9.140625" style="2"/>
  </cols>
  <sheetData>
    <row r="2" spans="2:9" ht="56.25" customHeight="1" x14ac:dyDescent="0.25">
      <c r="B2" s="21" t="s">
        <v>54</v>
      </c>
      <c r="C2" s="21"/>
      <c r="D2" s="21"/>
      <c r="E2" s="21"/>
      <c r="F2" s="21"/>
      <c r="G2" s="21"/>
      <c r="H2" s="21"/>
      <c r="I2" s="21"/>
    </row>
    <row r="3" spans="2:9" ht="33.75" customHeight="1" x14ac:dyDescent="0.25">
      <c r="B3" s="21"/>
      <c r="C3" s="21"/>
      <c r="D3" s="21"/>
      <c r="E3" s="21"/>
      <c r="F3" s="21"/>
      <c r="G3" s="21"/>
      <c r="H3" s="21"/>
      <c r="I3" s="21"/>
    </row>
    <row r="4" spans="2:9" ht="61.5" customHeight="1" x14ac:dyDescent="0.25">
      <c r="B4" s="3" t="s">
        <v>0</v>
      </c>
      <c r="C4" s="19" t="s">
        <v>1</v>
      </c>
      <c r="D4" s="20"/>
      <c r="E4" s="3" t="s">
        <v>2</v>
      </c>
      <c r="F4" s="4" t="s">
        <v>4</v>
      </c>
      <c r="G4" s="4" t="s">
        <v>56</v>
      </c>
      <c r="H4" s="4" t="s">
        <v>5</v>
      </c>
      <c r="I4" s="4" t="s">
        <v>6</v>
      </c>
    </row>
    <row r="5" spans="2:9" ht="45" customHeight="1" x14ac:dyDescent="0.25">
      <c r="B5" s="5">
        <v>1</v>
      </c>
      <c r="C5" s="9" t="s">
        <v>7</v>
      </c>
      <c r="D5" s="6" t="s">
        <v>31</v>
      </c>
      <c r="E5" s="5" t="s">
        <v>8</v>
      </c>
      <c r="F5" s="1"/>
      <c r="G5" s="7">
        <f>IFERROR(F5*24,0)</f>
        <v>0</v>
      </c>
      <c r="H5" s="8">
        <v>124.5</v>
      </c>
      <c r="I5" s="8">
        <f>IFERROR(F5*H5*24,0)</f>
        <v>0</v>
      </c>
    </row>
    <row r="6" spans="2:9" ht="45" customHeight="1" x14ac:dyDescent="0.25">
      <c r="B6" s="5">
        <v>2</v>
      </c>
      <c r="C6" s="9" t="s">
        <v>9</v>
      </c>
      <c r="D6" s="6" t="s">
        <v>32</v>
      </c>
      <c r="E6" s="5" t="s">
        <v>8</v>
      </c>
      <c r="F6" s="1"/>
      <c r="G6" s="7">
        <f t="shared" ref="G6:G23" si="0">IFERROR(F6*24,0)</f>
        <v>0</v>
      </c>
      <c r="H6" s="8">
        <v>145</v>
      </c>
      <c r="I6" s="8">
        <f t="shared" ref="I6:I15" si="1">IFERROR(F6*H6*24,0)</f>
        <v>0</v>
      </c>
    </row>
    <row r="7" spans="2:9" ht="45" customHeight="1" x14ac:dyDescent="0.25">
      <c r="B7" s="5">
        <v>3</v>
      </c>
      <c r="C7" s="9" t="s">
        <v>10</v>
      </c>
      <c r="D7" s="6" t="s">
        <v>33</v>
      </c>
      <c r="E7" s="5" t="s">
        <v>8</v>
      </c>
      <c r="F7" s="1"/>
      <c r="G7" s="7">
        <f t="shared" si="0"/>
        <v>0</v>
      </c>
      <c r="H7" s="8">
        <v>145</v>
      </c>
      <c r="I7" s="8">
        <f t="shared" si="1"/>
        <v>0</v>
      </c>
    </row>
    <row r="8" spans="2:9" ht="45" customHeight="1" x14ac:dyDescent="0.25">
      <c r="B8" s="5">
        <v>4</v>
      </c>
      <c r="C8" s="9" t="s">
        <v>11</v>
      </c>
      <c r="D8" s="6" t="s">
        <v>34</v>
      </c>
      <c r="E8" s="5" t="s">
        <v>8</v>
      </c>
      <c r="F8" s="1"/>
      <c r="G8" s="7">
        <f t="shared" si="0"/>
        <v>0</v>
      </c>
      <c r="H8" s="8">
        <v>181</v>
      </c>
      <c r="I8" s="8">
        <f t="shared" si="1"/>
        <v>0</v>
      </c>
    </row>
    <row r="9" spans="2:9" ht="45" customHeight="1" x14ac:dyDescent="0.25">
      <c r="B9" s="5">
        <v>5</v>
      </c>
      <c r="C9" s="9" t="s">
        <v>12</v>
      </c>
      <c r="D9" s="6" t="s">
        <v>35</v>
      </c>
      <c r="E9" s="5" t="s">
        <v>8</v>
      </c>
      <c r="F9" s="1"/>
      <c r="G9" s="7">
        <f t="shared" si="0"/>
        <v>0</v>
      </c>
      <c r="H9" s="8">
        <v>70.13</v>
      </c>
      <c r="I9" s="8">
        <f t="shared" si="1"/>
        <v>0</v>
      </c>
    </row>
    <row r="10" spans="2:9" ht="45" customHeight="1" x14ac:dyDescent="0.25">
      <c r="B10" s="5">
        <v>6</v>
      </c>
      <c r="C10" s="9" t="s">
        <v>55</v>
      </c>
      <c r="D10" s="6" t="s">
        <v>36</v>
      </c>
      <c r="E10" s="5" t="s">
        <v>8</v>
      </c>
      <c r="F10" s="1"/>
      <c r="G10" s="7">
        <f t="shared" si="0"/>
        <v>0</v>
      </c>
      <c r="H10" s="8">
        <v>310</v>
      </c>
      <c r="I10" s="8">
        <f t="shared" si="1"/>
        <v>0</v>
      </c>
    </row>
    <row r="11" spans="2:9" ht="45" customHeight="1" x14ac:dyDescent="0.25">
      <c r="B11" s="5">
        <v>7</v>
      </c>
      <c r="C11" s="9" t="s">
        <v>13</v>
      </c>
      <c r="D11" s="6" t="s">
        <v>37</v>
      </c>
      <c r="E11" s="5" t="s">
        <v>8</v>
      </c>
      <c r="F11" s="1"/>
      <c r="G11" s="7">
        <f t="shared" si="0"/>
        <v>0</v>
      </c>
      <c r="H11" s="8">
        <v>55</v>
      </c>
      <c r="I11" s="8">
        <f t="shared" si="1"/>
        <v>0</v>
      </c>
    </row>
    <row r="12" spans="2:9" ht="45" customHeight="1" x14ac:dyDescent="0.25">
      <c r="B12" s="5">
        <v>8</v>
      </c>
      <c r="C12" s="9" t="s">
        <v>38</v>
      </c>
      <c r="D12" s="6" t="s">
        <v>39</v>
      </c>
      <c r="E12" s="5" t="s">
        <v>8</v>
      </c>
      <c r="F12" s="1"/>
      <c r="G12" s="7">
        <f t="shared" si="0"/>
        <v>0</v>
      </c>
      <c r="H12" s="8">
        <v>112</v>
      </c>
      <c r="I12" s="8">
        <f t="shared" si="1"/>
        <v>0</v>
      </c>
    </row>
    <row r="13" spans="2:9" ht="45" customHeight="1" x14ac:dyDescent="0.25">
      <c r="B13" s="5">
        <v>9</v>
      </c>
      <c r="C13" s="9" t="s">
        <v>40</v>
      </c>
      <c r="D13" s="6" t="s">
        <v>41</v>
      </c>
      <c r="E13" s="5" t="s">
        <v>8</v>
      </c>
      <c r="F13" s="1"/>
      <c r="G13" s="7">
        <f t="shared" si="0"/>
        <v>0</v>
      </c>
      <c r="H13" s="8">
        <v>112</v>
      </c>
      <c r="I13" s="8">
        <f t="shared" si="1"/>
        <v>0</v>
      </c>
    </row>
    <row r="14" spans="2:9" ht="45" customHeight="1" x14ac:dyDescent="0.25">
      <c r="B14" s="5">
        <v>10</v>
      </c>
      <c r="C14" s="9" t="s">
        <v>14</v>
      </c>
      <c r="D14" s="6" t="s">
        <v>42</v>
      </c>
      <c r="E14" s="5" t="s">
        <v>8</v>
      </c>
      <c r="F14" s="1"/>
      <c r="G14" s="7">
        <f t="shared" si="0"/>
        <v>0</v>
      </c>
      <c r="H14" s="8">
        <v>140</v>
      </c>
      <c r="I14" s="8">
        <f t="shared" si="1"/>
        <v>0</v>
      </c>
    </row>
    <row r="15" spans="2:9" ht="45" customHeight="1" x14ac:dyDescent="0.25">
      <c r="B15" s="5">
        <v>11</v>
      </c>
      <c r="C15" s="9" t="s">
        <v>15</v>
      </c>
      <c r="D15" s="6" t="s">
        <v>43</v>
      </c>
      <c r="E15" s="5" t="s">
        <v>8</v>
      </c>
      <c r="F15" s="1"/>
      <c r="G15" s="7">
        <f t="shared" si="0"/>
        <v>0</v>
      </c>
      <c r="H15" s="8">
        <v>140</v>
      </c>
      <c r="I15" s="8">
        <f t="shared" si="1"/>
        <v>0</v>
      </c>
    </row>
    <row r="16" spans="2:9" ht="45" customHeight="1" x14ac:dyDescent="0.25">
      <c r="B16" s="5">
        <v>12</v>
      </c>
      <c r="C16" s="9" t="s">
        <v>16</v>
      </c>
      <c r="D16" s="6" t="s">
        <v>44</v>
      </c>
      <c r="E16" s="5" t="s">
        <v>8</v>
      </c>
      <c r="F16" s="1"/>
      <c r="G16" s="7">
        <f t="shared" si="0"/>
        <v>0</v>
      </c>
      <c r="H16" s="8">
        <v>20</v>
      </c>
      <c r="I16" s="8">
        <f t="shared" ref="I16" si="2">IFERROR(F16*H16*24,0)</f>
        <v>0</v>
      </c>
    </row>
    <row r="17" spans="2:9" ht="45" customHeight="1" x14ac:dyDescent="0.25">
      <c r="B17" s="5">
        <v>13</v>
      </c>
      <c r="C17" s="9" t="s">
        <v>17</v>
      </c>
      <c r="D17" s="6" t="s">
        <v>18</v>
      </c>
      <c r="E17" s="5" t="s">
        <v>8</v>
      </c>
      <c r="F17" s="1"/>
      <c r="G17" s="7">
        <f t="shared" si="0"/>
        <v>0</v>
      </c>
      <c r="H17" s="8">
        <v>20.9</v>
      </c>
      <c r="I17" s="8">
        <f t="shared" ref="I17:I23" si="3">IFERROR(F17*H17*24,0)</f>
        <v>0</v>
      </c>
    </row>
    <row r="18" spans="2:9" ht="45" customHeight="1" x14ac:dyDescent="0.25">
      <c r="B18" s="5">
        <v>14</v>
      </c>
      <c r="C18" s="9" t="s">
        <v>19</v>
      </c>
      <c r="D18" s="6" t="s">
        <v>20</v>
      </c>
      <c r="E18" s="5" t="s">
        <v>8</v>
      </c>
      <c r="F18" s="1"/>
      <c r="G18" s="7">
        <f t="shared" si="0"/>
        <v>0</v>
      </c>
      <c r="H18" s="8">
        <v>25.9</v>
      </c>
      <c r="I18" s="8">
        <f t="shared" si="3"/>
        <v>0</v>
      </c>
    </row>
    <row r="19" spans="2:9" ht="45" customHeight="1" x14ac:dyDescent="0.25">
      <c r="B19" s="5">
        <v>15</v>
      </c>
      <c r="C19" s="9" t="s">
        <v>21</v>
      </c>
      <c r="D19" s="6" t="s">
        <v>22</v>
      </c>
      <c r="E19" s="5" t="s">
        <v>8</v>
      </c>
      <c r="F19" s="1"/>
      <c r="G19" s="7">
        <f t="shared" si="0"/>
        <v>0</v>
      </c>
      <c r="H19" s="8">
        <v>45</v>
      </c>
      <c r="I19" s="8">
        <f t="shared" si="3"/>
        <v>0</v>
      </c>
    </row>
    <row r="20" spans="2:9" ht="45" customHeight="1" x14ac:dyDescent="0.25">
      <c r="B20" s="5">
        <v>16</v>
      </c>
      <c r="C20" s="9" t="s">
        <v>23</v>
      </c>
      <c r="D20" s="6" t="s">
        <v>24</v>
      </c>
      <c r="E20" s="5" t="s">
        <v>8</v>
      </c>
      <c r="F20" s="1"/>
      <c r="G20" s="7">
        <f t="shared" si="0"/>
        <v>0</v>
      </c>
      <c r="H20" s="8">
        <v>50.02</v>
      </c>
      <c r="I20" s="8">
        <f t="shared" si="3"/>
        <v>0</v>
      </c>
    </row>
    <row r="21" spans="2:9" ht="45" customHeight="1" x14ac:dyDescent="0.25">
      <c r="B21" s="5">
        <v>17</v>
      </c>
      <c r="C21" s="9" t="s">
        <v>25</v>
      </c>
      <c r="D21" s="6" t="s">
        <v>26</v>
      </c>
      <c r="E21" s="5" t="s">
        <v>8</v>
      </c>
      <c r="F21" s="1"/>
      <c r="G21" s="7">
        <f t="shared" si="0"/>
        <v>0</v>
      </c>
      <c r="H21" s="8">
        <v>29</v>
      </c>
      <c r="I21" s="8">
        <f t="shared" si="3"/>
        <v>0</v>
      </c>
    </row>
    <row r="22" spans="2:9" ht="45" customHeight="1" x14ac:dyDescent="0.25">
      <c r="B22" s="5">
        <v>18</v>
      </c>
      <c r="C22" s="9" t="s">
        <v>27</v>
      </c>
      <c r="D22" s="6" t="s">
        <v>28</v>
      </c>
      <c r="E22" s="5" t="s">
        <v>8</v>
      </c>
      <c r="F22" s="1"/>
      <c r="G22" s="7">
        <f t="shared" si="0"/>
        <v>0</v>
      </c>
      <c r="H22" s="8">
        <v>34.409999999999997</v>
      </c>
      <c r="I22" s="8">
        <f t="shared" si="3"/>
        <v>0</v>
      </c>
    </row>
    <row r="23" spans="2:9" ht="45" customHeight="1" x14ac:dyDescent="0.25">
      <c r="B23" s="5">
        <v>19</v>
      </c>
      <c r="C23" s="9" t="s">
        <v>29</v>
      </c>
      <c r="D23" s="6" t="s">
        <v>30</v>
      </c>
      <c r="E23" s="5" t="s">
        <v>8</v>
      </c>
      <c r="F23" s="1"/>
      <c r="G23" s="7">
        <f t="shared" si="0"/>
        <v>0</v>
      </c>
      <c r="H23" s="8">
        <v>40</v>
      </c>
      <c r="I23" s="8">
        <f t="shared" si="3"/>
        <v>0</v>
      </c>
    </row>
    <row r="24" spans="2:9" ht="45" customHeight="1" x14ac:dyDescent="0.25">
      <c r="B24" s="3" t="s">
        <v>0</v>
      </c>
      <c r="C24" s="19" t="s">
        <v>1</v>
      </c>
      <c r="D24" s="20"/>
      <c r="E24" s="3" t="s">
        <v>2</v>
      </c>
      <c r="F24" s="11" t="s">
        <v>45</v>
      </c>
      <c r="G24" s="22" t="s">
        <v>46</v>
      </c>
      <c r="H24" s="22"/>
      <c r="I24" s="4" t="s">
        <v>47</v>
      </c>
    </row>
    <row r="25" spans="2:9" ht="45" customHeight="1" x14ac:dyDescent="0.25">
      <c r="B25" s="5">
        <v>20</v>
      </c>
      <c r="C25" s="9" t="s">
        <v>48</v>
      </c>
      <c r="D25" s="6" t="s">
        <v>51</v>
      </c>
      <c r="E25" s="5" t="s">
        <v>2</v>
      </c>
      <c r="F25" s="1"/>
      <c r="G25" s="12">
        <v>33.94</v>
      </c>
      <c r="H25" s="13"/>
      <c r="I25" s="8">
        <f>IFERROR(F25*G25,0)</f>
        <v>0</v>
      </c>
    </row>
    <row r="26" spans="2:9" ht="45" customHeight="1" x14ac:dyDescent="0.25">
      <c r="B26" s="5">
        <v>21</v>
      </c>
      <c r="C26" s="9" t="s">
        <v>49</v>
      </c>
      <c r="D26" s="6" t="s">
        <v>52</v>
      </c>
      <c r="E26" s="5" t="s">
        <v>2</v>
      </c>
      <c r="F26" s="1"/>
      <c r="G26" s="12">
        <v>33.94</v>
      </c>
      <c r="H26" s="14"/>
      <c r="I26" s="8">
        <f t="shared" ref="I26:I27" si="4">IFERROR(F26*G26,0)</f>
        <v>0</v>
      </c>
    </row>
    <row r="27" spans="2:9" ht="45" customHeight="1" x14ac:dyDescent="0.25">
      <c r="B27" s="5">
        <v>22</v>
      </c>
      <c r="C27" s="9" t="s">
        <v>50</v>
      </c>
      <c r="D27" s="6" t="s">
        <v>53</v>
      </c>
      <c r="E27" s="5" t="s">
        <v>2</v>
      </c>
      <c r="F27" s="1"/>
      <c r="G27" s="12">
        <v>59</v>
      </c>
      <c r="H27" s="13"/>
      <c r="I27" s="8">
        <f t="shared" si="4"/>
        <v>0</v>
      </c>
    </row>
    <row r="28" spans="2:9" ht="33.75" customHeight="1" x14ac:dyDescent="0.25">
      <c r="B28" s="16"/>
      <c r="C28" s="17"/>
      <c r="D28" s="17"/>
      <c r="E28" s="18"/>
      <c r="F28" s="23" t="s">
        <v>3</v>
      </c>
      <c r="G28" s="24"/>
      <c r="H28" s="24"/>
      <c r="I28" s="15">
        <f>SUM(I25:I27,I5:I23)</f>
        <v>0</v>
      </c>
    </row>
  </sheetData>
  <sheetProtection algorithmName="SHA-512" hashValue="p1GYvKX+a7IVClxDUaHM5sL36mFgCgDzOnjzqtSJDYf3paog8AZONKmzugFzK23vs0yyAxl+8r7QvR12+NLohQ==" saltValue="zl+t3IhGKVOLJVtDm8Q6EA==" spinCount="100000" sheet="1" objects="1" scenarios="1"/>
  <mergeCells count="6">
    <mergeCell ref="B28:E28"/>
    <mergeCell ref="C4:D4"/>
    <mergeCell ref="B2:I3"/>
    <mergeCell ref="C24:D24"/>
    <mergeCell ref="G24:H24"/>
    <mergeCell ref="F28:H28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 346.2024</vt:lpstr>
    </vt:vector>
  </TitlesOfParts>
  <Company>EPTC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Borges Adolpho</dc:creator>
  <cp:lastModifiedBy>Natasha Duarte Amarante</cp:lastModifiedBy>
  <cp:lastPrinted>2024-12-03T21:13:41Z</cp:lastPrinted>
  <dcterms:created xsi:type="dcterms:W3CDTF">2023-11-29T18:04:40Z</dcterms:created>
  <dcterms:modified xsi:type="dcterms:W3CDTF">2026-10-05T14:28:36Z</dcterms:modified>
</cp:coreProperties>
</file>