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anDisk_17jul2023\PMPA\Gestão_2021_2024\CENSO_2022\CNEFE\Gráficos\Bairros_Smamus\"/>
    </mc:Choice>
  </mc:AlternateContent>
  <xr:revisionPtr revIDLastSave="0" documentId="13_ncr:1_{505EF2E7-AE74-4952-93E3-058BD640895C}" xr6:coauthVersionLast="47" xr6:coauthVersionMax="47" xr10:uidLastSave="{00000000-0000-0000-0000-000000000000}"/>
  <bookViews>
    <workbookView xWindow="-110" yWindow="-110" windowWidth="19420" windowHeight="10420" xr2:uid="{14BEC8E5-F100-4603-84D5-6527F5001AE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C47" i="1" s="1"/>
  <c r="C40" i="1" l="1"/>
  <c r="C8" i="1"/>
  <c r="C11" i="1"/>
  <c r="C44" i="1"/>
  <c r="C26" i="1"/>
  <c r="C28" i="1"/>
  <c r="C17" i="1"/>
  <c r="C27" i="1"/>
  <c r="C39" i="1"/>
  <c r="C29" i="1"/>
  <c r="C5" i="1"/>
  <c r="C30" i="1"/>
  <c r="C45" i="1"/>
  <c r="C14" i="1"/>
  <c r="C36" i="1"/>
  <c r="C3" i="1"/>
  <c r="C18" i="1"/>
  <c r="C35" i="1"/>
  <c r="C49" i="1"/>
  <c r="C38" i="1"/>
  <c r="C15" i="1"/>
  <c r="C31" i="1"/>
  <c r="C6" i="1"/>
  <c r="C37" i="1"/>
  <c r="C33" i="1"/>
  <c r="C23" i="1"/>
  <c r="C34" i="1"/>
  <c r="C13" i="1"/>
  <c r="C12" i="1"/>
  <c r="C32" i="1"/>
  <c r="C21" i="1"/>
  <c r="C42" i="1"/>
  <c r="C7" i="1"/>
  <c r="C22" i="1"/>
  <c r="C19" i="1"/>
  <c r="C46" i="1"/>
  <c r="C4" i="1"/>
  <c r="C10" i="1"/>
  <c r="C9" i="1"/>
  <c r="C48" i="1"/>
  <c r="C20" i="1"/>
  <c r="C41" i="1"/>
  <c r="C25" i="1"/>
  <c r="C24" i="1"/>
  <c r="C16" i="1"/>
  <c r="C43" i="1"/>
</calcChain>
</file>

<file path=xl/sharedStrings.xml><?xml version="1.0" encoding="utf-8"?>
<sst xmlns="http://schemas.openxmlformats.org/spreadsheetml/2006/main" count="54" uniqueCount="54">
  <si>
    <t>CENTRO HISTÓRICO</t>
  </si>
  <si>
    <t>SARANDI</t>
  </si>
  <si>
    <t>MENINO DEUS</t>
  </si>
  <si>
    <t>SANTA ROSA DE LIMA</t>
  </si>
  <si>
    <t>RUBEM BERTA</t>
  </si>
  <si>
    <t>SANTA TEREZA</t>
  </si>
  <si>
    <t>CAVALHADA</t>
  </si>
  <si>
    <t>CRISTAL</t>
  </si>
  <si>
    <t>HÍPICA</t>
  </si>
  <si>
    <t>SANTANA</t>
  </si>
  <si>
    <t>CIDADE BAIXA</t>
  </si>
  <si>
    <t>TRISTEZA</t>
  </si>
  <si>
    <t>AZENHA</t>
  </si>
  <si>
    <t>FARRAPOS</t>
  </si>
  <si>
    <t>SÃO JOÃO</t>
  </si>
  <si>
    <t>HUMAITÁ</t>
  </si>
  <si>
    <t>IPANEMA</t>
  </si>
  <si>
    <t>FLORESTA</t>
  </si>
  <si>
    <t>BELÉM NOVO</t>
  </si>
  <si>
    <t>SÃO GERALDO</t>
  </si>
  <si>
    <t>ABERTA DOS MORROS</t>
  </si>
  <si>
    <t>PONTA GROSSA</t>
  </si>
  <si>
    <t>LAMI</t>
  </si>
  <si>
    <t>ARQUIPÉLAGO</t>
  </si>
  <si>
    <t>GUARUJÁ</t>
  </si>
  <si>
    <t>CHAPÉU DO SOL</t>
  </si>
  <si>
    <t>ESPÍRITO SANTO</t>
  </si>
  <si>
    <t>NAVEGANTES</t>
  </si>
  <si>
    <t>SERRARIA</t>
  </si>
  <si>
    <t>SANTA MARIA GORETTI</t>
  </si>
  <si>
    <t>VILA ASSUNÇÃO</t>
  </si>
  <si>
    <t>JARDIM SÃO PEDRO</t>
  </si>
  <si>
    <t>PRAIA DE BELAS</t>
  </si>
  <si>
    <t>BOA VISTA DO SUL</t>
  </si>
  <si>
    <t>JARDIM FLORESTA</t>
  </si>
  <si>
    <t>VILA CONCEIÇÃO</t>
  </si>
  <si>
    <t>ANCHIETA</t>
  </si>
  <si>
    <t>PEDRA REDONDA</t>
  </si>
  <si>
    <t>Elaboração: Observatório da Cidade de Porto Alegre (ObservaPOA)</t>
  </si>
  <si>
    <t>Fonte: Censo 2022/CNEFE/IBGE</t>
  </si>
  <si>
    <t>Percentual</t>
  </si>
  <si>
    <t xml:space="preserve">Bairros </t>
  </si>
  <si>
    <t>Domicílio particular</t>
  </si>
  <si>
    <t>JARDIM ISABEL</t>
  </si>
  <si>
    <t>Características dos bairros* total ou parcialmente atingindos pela inundação de Porto Alegre - Número e percentual de domicílios particulares - 2024</t>
  </si>
  <si>
    <t>INDEPENDÊNCIA</t>
  </si>
  <si>
    <t>LAGEADO</t>
  </si>
  <si>
    <t>MOINHOS DE VENTO</t>
  </si>
  <si>
    <t>PARTENON</t>
  </si>
  <si>
    <t>PASSO DA AREIA</t>
  </si>
  <si>
    <t>PETRÓPOLIS</t>
  </si>
  <si>
    <t>SANTA CECÍLIA</t>
  </si>
  <si>
    <t>*Bairros relacionados na plataforma "Impactos das cheias de maio de 2024 em Porto Alegre | RS/Secretaria Municipal de Meio Ambiente, Urbanismo e Sustentabilidade (Smamus)", disponível em https://prefeitura.poa.br/inundacoes.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</si>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</sst>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" fontId="1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/>
    <xf numFmtId="4" fontId="2" fillId="2" borderId="1" xfId="0" applyNumberFormat="1" applyFont="1" applyFill="1" applyBorder="1"/>
    <xf numFmtId="0" fontId="1" fillId="2" borderId="1" xfId="0" applyFont="1" applyFill="1" applyBorder="1"/>
    <xf numFmtId="3" fontId="2" fillId="2" borderId="2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Características dos bairros* total ou parcialmente atingindos pela inundação de Porto Alegre - Número de domicílios particulares - 2024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Planilha1!$B$2</c:f>
              <c:strCache>
                <c:ptCount val="1"/>
                <c:pt idx="0">
                  <c:v>Domicílio particular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Planilha1!$A$3:$A$41</c:f>
              <c:strCache>
                <c:ptCount val="39"/>
                <c:pt idx="0">
                  <c:v>CENTRO HISTÓRICO</c:v>
                </c:pt>
                <c:pt idx="1">
                  <c:v>SARANDI</c:v>
                </c:pt>
                <c:pt idx="2">
                  <c:v>PARTENON</c:v>
                </c:pt>
                <c:pt idx="3">
                  <c:v>PETRÓPOLIS</c:v>
                </c:pt>
                <c:pt idx="4">
                  <c:v>MENINO DEUS</c:v>
                </c:pt>
                <c:pt idx="5">
                  <c:v>SANTA ROSA DE LIMA</c:v>
                </c:pt>
                <c:pt idx="6">
                  <c:v>RUBEM BERTA</c:v>
                </c:pt>
                <c:pt idx="7">
                  <c:v>SANTA TEREZA</c:v>
                </c:pt>
                <c:pt idx="8">
                  <c:v>PASSO DA AREIA</c:v>
                </c:pt>
                <c:pt idx="9">
                  <c:v>CAVALHADA</c:v>
                </c:pt>
                <c:pt idx="10">
                  <c:v>CRISTAL</c:v>
                </c:pt>
                <c:pt idx="11">
                  <c:v>HÍPICA</c:v>
                </c:pt>
                <c:pt idx="12">
                  <c:v>SANTANA</c:v>
                </c:pt>
                <c:pt idx="13">
                  <c:v>CIDADE BAIXA</c:v>
                </c:pt>
                <c:pt idx="14">
                  <c:v>TRISTEZA</c:v>
                </c:pt>
                <c:pt idx="15">
                  <c:v>AZENHA</c:v>
                </c:pt>
                <c:pt idx="16">
                  <c:v>FARRAPOS</c:v>
                </c:pt>
                <c:pt idx="17">
                  <c:v>MOINHOS DE VENTO</c:v>
                </c:pt>
                <c:pt idx="18">
                  <c:v>SÃO JOÃO</c:v>
                </c:pt>
                <c:pt idx="19">
                  <c:v>HUMAITÁ</c:v>
                </c:pt>
                <c:pt idx="20">
                  <c:v>IPANEMA</c:v>
                </c:pt>
                <c:pt idx="21">
                  <c:v>FLORESTA</c:v>
                </c:pt>
                <c:pt idx="22">
                  <c:v>INDEPENDÊNCIA</c:v>
                </c:pt>
                <c:pt idx="23">
                  <c:v>BELÉM NOVO</c:v>
                </c:pt>
                <c:pt idx="24">
                  <c:v>SÃO GERALDO</c:v>
                </c:pt>
                <c:pt idx="25">
                  <c:v>ABERTA DOS MORROS</c:v>
                </c:pt>
                <c:pt idx="26">
                  <c:v>PONTA GROSSA</c:v>
                </c:pt>
                <c:pt idx="27">
                  <c:v>LAMI</c:v>
                </c:pt>
                <c:pt idx="28">
                  <c:v>SANTA CECÍLIA</c:v>
                </c:pt>
                <c:pt idx="29">
                  <c:v>ARQUIPÉLAGO</c:v>
                </c:pt>
                <c:pt idx="30">
                  <c:v>LAGEADO</c:v>
                </c:pt>
                <c:pt idx="31">
                  <c:v>GUARUJÁ</c:v>
                </c:pt>
                <c:pt idx="32">
                  <c:v>CHAPÉU DO SOL</c:v>
                </c:pt>
                <c:pt idx="33">
                  <c:v>ESPÍRITO SANTO</c:v>
                </c:pt>
                <c:pt idx="34">
                  <c:v>NAVEGANTES</c:v>
                </c:pt>
                <c:pt idx="35">
                  <c:v>SERRARIA</c:v>
                </c:pt>
                <c:pt idx="36">
                  <c:v>SANTA MARIA GORETTI</c:v>
                </c:pt>
                <c:pt idx="37">
                  <c:v>VILA ASSUNÇÃO</c:v>
                </c:pt>
                <c:pt idx="38">
                  <c:v>JARDIM SÃO PEDRO</c:v>
                </c:pt>
              </c:strCache>
            </c:strRef>
          </c:cat>
          <c:val>
            <c:numRef>
              <c:f>Planilha1!$B$3:$B$41</c:f>
              <c:numCache>
                <c:formatCode>#,##0</c:formatCode>
                <c:ptCount val="39"/>
                <c:pt idx="0">
                  <c:v>25574</c:v>
                </c:pt>
                <c:pt idx="1">
                  <c:v>24221</c:v>
                </c:pt>
                <c:pt idx="2">
                  <c:v>22884</c:v>
                </c:pt>
                <c:pt idx="3">
                  <c:v>22621</c:v>
                </c:pt>
                <c:pt idx="4">
                  <c:v>17452</c:v>
                </c:pt>
                <c:pt idx="5">
                  <c:v>16012</c:v>
                </c:pt>
                <c:pt idx="6">
                  <c:v>13687</c:v>
                </c:pt>
                <c:pt idx="7">
                  <c:v>13618</c:v>
                </c:pt>
                <c:pt idx="8">
                  <c:v>13110</c:v>
                </c:pt>
                <c:pt idx="9">
                  <c:v>12980</c:v>
                </c:pt>
                <c:pt idx="10">
                  <c:v>12422</c:v>
                </c:pt>
                <c:pt idx="11">
                  <c:v>12312</c:v>
                </c:pt>
                <c:pt idx="12">
                  <c:v>11864</c:v>
                </c:pt>
                <c:pt idx="13">
                  <c:v>10237</c:v>
                </c:pt>
                <c:pt idx="14">
                  <c:v>9174</c:v>
                </c:pt>
                <c:pt idx="15">
                  <c:v>8123</c:v>
                </c:pt>
                <c:pt idx="16">
                  <c:v>8062</c:v>
                </c:pt>
                <c:pt idx="17">
                  <c:v>7090</c:v>
                </c:pt>
                <c:pt idx="18">
                  <c:v>6463</c:v>
                </c:pt>
                <c:pt idx="19">
                  <c:v>6385</c:v>
                </c:pt>
                <c:pt idx="20">
                  <c:v>6297</c:v>
                </c:pt>
                <c:pt idx="21">
                  <c:v>5634</c:v>
                </c:pt>
                <c:pt idx="22">
                  <c:v>4956</c:v>
                </c:pt>
                <c:pt idx="23">
                  <c:v>4320</c:v>
                </c:pt>
                <c:pt idx="24">
                  <c:v>4296</c:v>
                </c:pt>
                <c:pt idx="25">
                  <c:v>4265</c:v>
                </c:pt>
                <c:pt idx="26">
                  <c:v>4181</c:v>
                </c:pt>
                <c:pt idx="27">
                  <c:v>3149</c:v>
                </c:pt>
                <c:pt idx="28">
                  <c:v>3024</c:v>
                </c:pt>
                <c:pt idx="29">
                  <c:v>2840</c:v>
                </c:pt>
                <c:pt idx="30">
                  <c:v>2714</c:v>
                </c:pt>
                <c:pt idx="31">
                  <c:v>2690</c:v>
                </c:pt>
                <c:pt idx="32">
                  <c:v>2497</c:v>
                </c:pt>
                <c:pt idx="33">
                  <c:v>2321</c:v>
                </c:pt>
                <c:pt idx="34">
                  <c:v>1965</c:v>
                </c:pt>
                <c:pt idx="35">
                  <c:v>1830</c:v>
                </c:pt>
                <c:pt idx="36">
                  <c:v>1807</c:v>
                </c:pt>
                <c:pt idx="37">
                  <c:v>1769</c:v>
                </c:pt>
                <c:pt idx="38">
                  <c:v>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A-49D1-A446-4C4E7DECD3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83049360"/>
        <c:axId val="1783068080"/>
      </c:barChart>
      <c:catAx>
        <c:axId val="1783049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83068080"/>
        <c:crosses val="autoZero"/>
        <c:auto val="1"/>
        <c:lblAlgn val="ctr"/>
        <c:lblOffset val="100"/>
        <c:noMultiLvlLbl val="0"/>
      </c:catAx>
      <c:valAx>
        <c:axId val="178306808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78304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Características dos bairros* total ou parcialmente atingindos pela inundação de Porto Alegre - percentual de domicílios particulares - 2024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Percentual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Planilha1!$A$3:$A$41</c:f>
              <c:strCache>
                <c:ptCount val="39"/>
                <c:pt idx="0">
                  <c:v>CENTRO HISTÓRICO</c:v>
                </c:pt>
                <c:pt idx="1">
                  <c:v>SARANDI</c:v>
                </c:pt>
                <c:pt idx="2">
                  <c:v>PARTENON</c:v>
                </c:pt>
                <c:pt idx="3">
                  <c:v>PETRÓPOLIS</c:v>
                </c:pt>
                <c:pt idx="4">
                  <c:v>MENINO DEUS</c:v>
                </c:pt>
                <c:pt idx="5">
                  <c:v>SANTA ROSA DE LIMA</c:v>
                </c:pt>
                <c:pt idx="6">
                  <c:v>RUBEM BERTA</c:v>
                </c:pt>
                <c:pt idx="7">
                  <c:v>SANTA TEREZA</c:v>
                </c:pt>
                <c:pt idx="8">
                  <c:v>PASSO DA AREIA</c:v>
                </c:pt>
                <c:pt idx="9">
                  <c:v>CAVALHADA</c:v>
                </c:pt>
                <c:pt idx="10">
                  <c:v>CRISTAL</c:v>
                </c:pt>
                <c:pt idx="11">
                  <c:v>HÍPICA</c:v>
                </c:pt>
                <c:pt idx="12">
                  <c:v>SANTANA</c:v>
                </c:pt>
                <c:pt idx="13">
                  <c:v>CIDADE BAIXA</c:v>
                </c:pt>
                <c:pt idx="14">
                  <c:v>TRISTEZA</c:v>
                </c:pt>
                <c:pt idx="15">
                  <c:v>AZENHA</c:v>
                </c:pt>
                <c:pt idx="16">
                  <c:v>FARRAPOS</c:v>
                </c:pt>
                <c:pt idx="17">
                  <c:v>MOINHOS DE VENTO</c:v>
                </c:pt>
                <c:pt idx="18">
                  <c:v>SÃO JOÃO</c:v>
                </c:pt>
                <c:pt idx="19">
                  <c:v>HUMAITÁ</c:v>
                </c:pt>
                <c:pt idx="20">
                  <c:v>IPANEMA</c:v>
                </c:pt>
                <c:pt idx="21">
                  <c:v>FLORESTA</c:v>
                </c:pt>
                <c:pt idx="22">
                  <c:v>INDEPENDÊNCIA</c:v>
                </c:pt>
                <c:pt idx="23">
                  <c:v>BELÉM NOVO</c:v>
                </c:pt>
                <c:pt idx="24">
                  <c:v>SÃO GERALDO</c:v>
                </c:pt>
                <c:pt idx="25">
                  <c:v>ABERTA DOS MORROS</c:v>
                </c:pt>
                <c:pt idx="26">
                  <c:v>PONTA GROSSA</c:v>
                </c:pt>
                <c:pt idx="27">
                  <c:v>LAMI</c:v>
                </c:pt>
                <c:pt idx="28">
                  <c:v>SANTA CECÍLIA</c:v>
                </c:pt>
                <c:pt idx="29">
                  <c:v>ARQUIPÉLAGO</c:v>
                </c:pt>
                <c:pt idx="30">
                  <c:v>LAGEADO</c:v>
                </c:pt>
                <c:pt idx="31">
                  <c:v>GUARUJÁ</c:v>
                </c:pt>
                <c:pt idx="32">
                  <c:v>CHAPÉU DO SOL</c:v>
                </c:pt>
                <c:pt idx="33">
                  <c:v>ESPÍRITO SANTO</c:v>
                </c:pt>
                <c:pt idx="34">
                  <c:v>NAVEGANTES</c:v>
                </c:pt>
                <c:pt idx="35">
                  <c:v>SERRARIA</c:v>
                </c:pt>
                <c:pt idx="36">
                  <c:v>SANTA MARIA GORETTI</c:v>
                </c:pt>
                <c:pt idx="37">
                  <c:v>VILA ASSUNÇÃO</c:v>
                </c:pt>
                <c:pt idx="38">
                  <c:v>JARDIM SÃO PEDRO</c:v>
                </c:pt>
              </c:strCache>
            </c:strRef>
          </c:cat>
          <c:val>
            <c:numRef>
              <c:f>Planilha1!$C$3:$C$41</c:f>
              <c:numCache>
                <c:formatCode>#,##0.00</c:formatCode>
                <c:ptCount val="39"/>
                <c:pt idx="0">
                  <c:v>7.4631787526738629</c:v>
                </c:pt>
                <c:pt idx="1">
                  <c:v>7.0683370833077994</c:v>
                </c:pt>
                <c:pt idx="2">
                  <c:v>6.6781646428477632</c:v>
                </c:pt>
                <c:pt idx="3">
                  <c:v>6.6014141927049135</c:v>
                </c:pt>
                <c:pt idx="4">
                  <c:v>5.092961429250968</c:v>
                </c:pt>
                <c:pt idx="5">
                  <c:v>4.6727308277083717</c:v>
                </c:pt>
                <c:pt idx="6">
                  <c:v>3.994233502301054</c:v>
                </c:pt>
                <c:pt idx="7">
                  <c:v>3.9740974526438051</c:v>
                </c:pt>
                <c:pt idx="8">
                  <c:v>3.825849434877389</c:v>
                </c:pt>
                <c:pt idx="9">
                  <c:v>3.7879119500159049</c:v>
                </c:pt>
                <c:pt idx="10">
                  <c:v>3.6250725919181486</c:v>
                </c:pt>
                <c:pt idx="11">
                  <c:v>3.5929716431892</c:v>
                </c:pt>
                <c:pt idx="12">
                  <c:v>3.4622332338203923</c:v>
                </c:pt>
                <c:pt idx="13">
                  <c:v>2.9874310194385836</c:v>
                </c:pt>
                <c:pt idx="14">
                  <c:v>2.6772191239942917</c:v>
                </c:pt>
                <c:pt idx="15">
                  <c:v>2.3705091502295215</c:v>
                </c:pt>
                <c:pt idx="16">
                  <c:v>2.3527077150252871</c:v>
                </c:pt>
                <c:pt idx="17">
                  <c:v>2.0690520589840342</c:v>
                </c:pt>
                <c:pt idx="18">
                  <c:v>1.8860766512290288</c:v>
                </c:pt>
                <c:pt idx="19">
                  <c:v>1.8633141603121377</c:v>
                </c:pt>
                <c:pt idx="20">
                  <c:v>1.8376334013289795</c:v>
                </c:pt>
                <c:pt idx="21">
                  <c:v>1.6441522285354089</c:v>
                </c:pt>
                <c:pt idx="22">
                  <c:v>1.4462936536424362</c:v>
                </c:pt>
                <c:pt idx="23">
                  <c:v>1.2606918046277895</c:v>
                </c:pt>
                <c:pt idx="24">
                  <c:v>1.2536879612687462</c:v>
                </c:pt>
                <c:pt idx="25">
                  <c:v>1.2446413302633152</c:v>
                </c:pt>
                <c:pt idx="26">
                  <c:v>1.2201278785066638</c:v>
                </c:pt>
                <c:pt idx="27">
                  <c:v>0.91896261406780311</c:v>
                </c:pt>
                <c:pt idx="28">
                  <c:v>0.88248426323945273</c:v>
                </c:pt>
                <c:pt idx="29">
                  <c:v>0.82878813082012082</c:v>
                </c:pt>
                <c:pt idx="30">
                  <c:v>0.79201795318514367</c:v>
                </c:pt>
                <c:pt idx="31">
                  <c:v>0.78501410982610031</c:v>
                </c:pt>
                <c:pt idx="32">
                  <c:v>0.72869153614712734</c:v>
                </c:pt>
                <c:pt idx="33">
                  <c:v>0.67733001818081007</c:v>
                </c:pt>
                <c:pt idx="34">
                  <c:v>0.57343967502166815</c:v>
                </c:pt>
                <c:pt idx="35">
                  <c:v>0.53404305612704972</c:v>
                </c:pt>
                <c:pt idx="36">
                  <c:v>0.52733103957463323</c:v>
                </c:pt>
                <c:pt idx="37">
                  <c:v>0.51624162092281478</c:v>
                </c:pt>
                <c:pt idx="38">
                  <c:v>0.50310941462460868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2-4451-BE73-FF6E02E26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82979280"/>
        <c:axId val="1782972560"/>
      </c:barChart>
      <c:catAx>
        <c:axId val="1782979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82972560"/>
        <c:crosses val="autoZero"/>
        <c:auto val="1"/>
        <c:lblAlgn val="ctr"/>
        <c:lblOffset val="100"/>
        <c:noMultiLvlLbl val="0"/>
      </c:catAx>
      <c:valAx>
        <c:axId val="178297256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78297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1</xdr:row>
      <xdr:rowOff>9524</xdr:rowOff>
    </xdr:from>
    <xdr:to>
      <xdr:col>10</xdr:col>
      <xdr:colOff>384175</xdr:colOff>
      <xdr:row>48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D71759-625B-4792-BD40-3B1DCEE07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542925</xdr:colOff>
      <xdr:row>1</xdr:row>
      <xdr:rowOff>0</xdr:rowOff>
    </xdr:from>
    <xdr:to>
      <xdr:col>18</xdr:col>
      <xdr:colOff>238125</xdr:colOff>
      <xdr:row>48</xdr:row>
      <xdr:rowOff>158749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6ACF8A7-4079-A054-4A0C-4B392EB9DB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943F-9258-48CC-8499-D56A4E4CB662}">
  <dimension ref="A1:J52"/>
  <sheetViews>
    <sheetView tabSelected="1" workbookViewId="0">
      <selection activeCell="D53" sqref="D53"/>
    </sheetView>
  </sheetViews>
  <sheetFormatPr defaultRowHeight="14.5" x14ac:dyDescent="0.35"/>
  <cols>
    <col min="1" max="1" width="21.6328125" style="1" customWidth="1"/>
    <col min="2" max="2" width="17.54296875" style="1" customWidth="1"/>
    <col min="3" max="3" width="16.7265625" style="1" customWidth="1"/>
    <col min="4" max="16384" width="8.7265625" style="1"/>
  </cols>
  <sheetData>
    <row r="1" spans="1:3" ht="60.5" customHeight="1" x14ac:dyDescent="0.35">
      <c r="A1" s="9" t="s">
        <v>44</v>
      </c>
      <c r="B1" s="9"/>
      <c r="C1" s="9"/>
    </row>
    <row r="2" spans="1:3" x14ac:dyDescent="0.35">
      <c r="A2" s="5" t="s">
        <v>41</v>
      </c>
      <c r="B2" s="2" t="s">
        <v>42</v>
      </c>
      <c r="C2" s="2" t="s">
        <v>40</v>
      </c>
    </row>
    <row r="3" spans="1:3" x14ac:dyDescent="0.35">
      <c r="A3" s="6" t="s">
        <v>0</v>
      </c>
      <c r="B3" s="6">
        <v>25574</v>
      </c>
      <c r="C3" s="3">
        <f>B3/B$49*100</f>
        <v>7.4631787526738629</v>
      </c>
    </row>
    <row r="4" spans="1:3" x14ac:dyDescent="0.35">
      <c r="A4" s="6" t="s">
        <v>1</v>
      </c>
      <c r="B4" s="6">
        <v>24221</v>
      </c>
      <c r="C4" s="3">
        <f>B4/B$49*100</f>
        <v>7.0683370833077994</v>
      </c>
    </row>
    <row r="5" spans="1:3" x14ac:dyDescent="0.35">
      <c r="A5" s="6" t="s">
        <v>48</v>
      </c>
      <c r="B5" s="6">
        <v>22884</v>
      </c>
      <c r="C5" s="3">
        <f>B5/B$49*100</f>
        <v>6.6781646428477632</v>
      </c>
    </row>
    <row r="6" spans="1:3" x14ac:dyDescent="0.35">
      <c r="A6" s="6" t="s">
        <v>50</v>
      </c>
      <c r="B6" s="6">
        <v>22621</v>
      </c>
      <c r="C6" s="3">
        <f>B6/B$49*100</f>
        <v>6.6014141927049135</v>
      </c>
    </row>
    <row r="7" spans="1:3" x14ac:dyDescent="0.35">
      <c r="A7" s="6" t="s">
        <v>2</v>
      </c>
      <c r="B7" s="6">
        <v>17452</v>
      </c>
      <c r="C7" s="3">
        <f>B7/B$49*100</f>
        <v>5.092961429250968</v>
      </c>
    </row>
    <row r="8" spans="1:3" x14ac:dyDescent="0.35">
      <c r="A8" s="6" t="s">
        <v>3</v>
      </c>
      <c r="B8" s="6">
        <v>16012</v>
      </c>
      <c r="C8" s="3">
        <f>B8/B$49*100</f>
        <v>4.6727308277083717</v>
      </c>
    </row>
    <row r="9" spans="1:3" x14ac:dyDescent="0.35">
      <c r="A9" s="6" t="s">
        <v>4</v>
      </c>
      <c r="B9" s="6">
        <v>13687</v>
      </c>
      <c r="C9" s="3">
        <f>B9/B$49*100</f>
        <v>3.994233502301054</v>
      </c>
    </row>
    <row r="10" spans="1:3" x14ac:dyDescent="0.35">
      <c r="A10" s="6" t="s">
        <v>5</v>
      </c>
      <c r="B10" s="6">
        <v>13618</v>
      </c>
      <c r="C10" s="3">
        <f>B10/B$49*100</f>
        <v>3.9740974526438051</v>
      </c>
    </row>
    <row r="11" spans="1:3" x14ac:dyDescent="0.35">
      <c r="A11" s="6" t="s">
        <v>49</v>
      </c>
      <c r="B11" s="6">
        <v>13110</v>
      </c>
      <c r="C11" s="3">
        <f>B11/B$49*100</f>
        <v>3.825849434877389</v>
      </c>
    </row>
    <row r="12" spans="1:3" x14ac:dyDescent="0.35">
      <c r="A12" s="6" t="s">
        <v>6</v>
      </c>
      <c r="B12" s="6">
        <v>12980</v>
      </c>
      <c r="C12" s="3">
        <f>B12/B$49*100</f>
        <v>3.7879119500159049</v>
      </c>
    </row>
    <row r="13" spans="1:3" x14ac:dyDescent="0.35">
      <c r="A13" s="6" t="s">
        <v>7</v>
      </c>
      <c r="B13" s="6">
        <v>12422</v>
      </c>
      <c r="C13" s="3">
        <f>B13/B$49*100</f>
        <v>3.6250725919181486</v>
      </c>
    </row>
    <row r="14" spans="1:3" x14ac:dyDescent="0.35">
      <c r="A14" s="6" t="s">
        <v>8</v>
      </c>
      <c r="B14" s="6">
        <v>12312</v>
      </c>
      <c r="C14" s="3">
        <f>B14/B$49*100</f>
        <v>3.5929716431892</v>
      </c>
    </row>
    <row r="15" spans="1:3" x14ac:dyDescent="0.35">
      <c r="A15" s="6" t="s">
        <v>9</v>
      </c>
      <c r="B15" s="6">
        <v>11864</v>
      </c>
      <c r="C15" s="3">
        <f>B15/B$49*100</f>
        <v>3.4622332338203923</v>
      </c>
    </row>
    <row r="16" spans="1:3" x14ac:dyDescent="0.35">
      <c r="A16" s="6" t="s">
        <v>10</v>
      </c>
      <c r="B16" s="6">
        <v>10237</v>
      </c>
      <c r="C16" s="3">
        <f>B16/B$49*100</f>
        <v>2.9874310194385836</v>
      </c>
    </row>
    <row r="17" spans="1:3" x14ac:dyDescent="0.35">
      <c r="A17" s="6" t="s">
        <v>11</v>
      </c>
      <c r="B17" s="6">
        <v>9174</v>
      </c>
      <c r="C17" s="3">
        <f>B17/B$49*100</f>
        <v>2.6772191239942917</v>
      </c>
    </row>
    <row r="18" spans="1:3" x14ac:dyDescent="0.35">
      <c r="A18" s="6" t="s">
        <v>12</v>
      </c>
      <c r="B18" s="6">
        <v>8123</v>
      </c>
      <c r="C18" s="3">
        <f>B18/B$49*100</f>
        <v>2.3705091502295215</v>
      </c>
    </row>
    <row r="19" spans="1:3" x14ac:dyDescent="0.35">
      <c r="A19" s="6" t="s">
        <v>13</v>
      </c>
      <c r="B19" s="6">
        <v>8062</v>
      </c>
      <c r="C19" s="3">
        <f>B19/B$49*100</f>
        <v>2.3527077150252871</v>
      </c>
    </row>
    <row r="20" spans="1:3" x14ac:dyDescent="0.35">
      <c r="A20" s="6" t="s">
        <v>47</v>
      </c>
      <c r="B20" s="6">
        <v>7090</v>
      </c>
      <c r="C20" s="3">
        <f>B20/B$49*100</f>
        <v>2.0690520589840342</v>
      </c>
    </row>
    <row r="21" spans="1:3" x14ac:dyDescent="0.35">
      <c r="A21" s="6" t="s">
        <v>14</v>
      </c>
      <c r="B21" s="6">
        <v>6463</v>
      </c>
      <c r="C21" s="3">
        <f>B21/B$49*100</f>
        <v>1.8860766512290288</v>
      </c>
    </row>
    <row r="22" spans="1:3" x14ac:dyDescent="0.35">
      <c r="A22" s="6" t="s">
        <v>15</v>
      </c>
      <c r="B22" s="6">
        <v>6385</v>
      </c>
      <c r="C22" s="3">
        <f>B22/B$49*100</f>
        <v>1.8633141603121377</v>
      </c>
    </row>
    <row r="23" spans="1:3" x14ac:dyDescent="0.35">
      <c r="A23" s="6" t="s">
        <v>16</v>
      </c>
      <c r="B23" s="6">
        <v>6297</v>
      </c>
      <c r="C23" s="3">
        <f>B23/B$49*100</f>
        <v>1.8376334013289795</v>
      </c>
    </row>
    <row r="24" spans="1:3" x14ac:dyDescent="0.35">
      <c r="A24" s="6" t="s">
        <v>17</v>
      </c>
      <c r="B24" s="6">
        <v>5634</v>
      </c>
      <c r="C24" s="3">
        <f>B24/B$49*100</f>
        <v>1.6441522285354089</v>
      </c>
    </row>
    <row r="25" spans="1:3" x14ac:dyDescent="0.35">
      <c r="A25" s="6" t="s">
        <v>45</v>
      </c>
      <c r="B25" s="6">
        <v>4956</v>
      </c>
      <c r="C25" s="3">
        <f>B25/B$49*100</f>
        <v>1.4462936536424362</v>
      </c>
    </row>
    <row r="26" spans="1:3" x14ac:dyDescent="0.35">
      <c r="A26" s="6" t="s">
        <v>18</v>
      </c>
      <c r="B26" s="6">
        <v>4320</v>
      </c>
      <c r="C26" s="3">
        <f>B26/B$49*100</f>
        <v>1.2606918046277895</v>
      </c>
    </row>
    <row r="27" spans="1:3" x14ac:dyDescent="0.35">
      <c r="A27" s="6" t="s">
        <v>19</v>
      </c>
      <c r="B27" s="6">
        <v>4296</v>
      </c>
      <c r="C27" s="3">
        <f>B27/B$49*100</f>
        <v>1.2536879612687462</v>
      </c>
    </row>
    <row r="28" spans="1:3" x14ac:dyDescent="0.35">
      <c r="A28" s="6" t="s">
        <v>20</v>
      </c>
      <c r="B28" s="6">
        <v>4265</v>
      </c>
      <c r="C28" s="3">
        <f>B28/B$49*100</f>
        <v>1.2446413302633152</v>
      </c>
    </row>
    <row r="29" spans="1:3" x14ac:dyDescent="0.35">
      <c r="A29" s="6" t="s">
        <v>21</v>
      </c>
      <c r="B29" s="6">
        <v>4181</v>
      </c>
      <c r="C29" s="3">
        <f>B29/B$49*100</f>
        <v>1.2201278785066638</v>
      </c>
    </row>
    <row r="30" spans="1:3" x14ac:dyDescent="0.35">
      <c r="A30" s="6" t="s">
        <v>22</v>
      </c>
      <c r="B30" s="6">
        <v>3149</v>
      </c>
      <c r="C30" s="3">
        <f>B30/B$49*100</f>
        <v>0.91896261406780311</v>
      </c>
    </row>
    <row r="31" spans="1:3" x14ac:dyDescent="0.35">
      <c r="A31" s="6" t="s">
        <v>51</v>
      </c>
      <c r="B31" s="6">
        <v>3024</v>
      </c>
      <c r="C31" s="3">
        <f>B31/B$49*100</f>
        <v>0.88248426323945273</v>
      </c>
    </row>
    <row r="32" spans="1:3" x14ac:dyDescent="0.35">
      <c r="A32" s="6" t="s">
        <v>23</v>
      </c>
      <c r="B32" s="6">
        <v>2840</v>
      </c>
      <c r="C32" s="3">
        <f>B32/B$49*100</f>
        <v>0.82878813082012082</v>
      </c>
    </row>
    <row r="33" spans="1:3" x14ac:dyDescent="0.35">
      <c r="A33" s="6" t="s">
        <v>46</v>
      </c>
      <c r="B33" s="6">
        <v>2714</v>
      </c>
      <c r="C33" s="3">
        <f>B33/B$49*100</f>
        <v>0.79201795318514367</v>
      </c>
    </row>
    <row r="34" spans="1:3" x14ac:dyDescent="0.35">
      <c r="A34" s="6" t="s">
        <v>24</v>
      </c>
      <c r="B34" s="6">
        <v>2690</v>
      </c>
      <c r="C34" s="3">
        <f>B34/B$49*100</f>
        <v>0.78501410982610031</v>
      </c>
    </row>
    <row r="35" spans="1:3" x14ac:dyDescent="0.35">
      <c r="A35" s="6" t="s">
        <v>25</v>
      </c>
      <c r="B35" s="6">
        <v>2497</v>
      </c>
      <c r="C35" s="3">
        <f>B35/B$49*100</f>
        <v>0.72869153614712734</v>
      </c>
    </row>
    <row r="36" spans="1:3" x14ac:dyDescent="0.35">
      <c r="A36" s="6" t="s">
        <v>26</v>
      </c>
      <c r="B36" s="6">
        <v>2321</v>
      </c>
      <c r="C36" s="3">
        <f>B36/B$49*100</f>
        <v>0.67733001818081007</v>
      </c>
    </row>
    <row r="37" spans="1:3" x14ac:dyDescent="0.35">
      <c r="A37" s="6" t="s">
        <v>27</v>
      </c>
      <c r="B37" s="6">
        <v>1965</v>
      </c>
      <c r="C37" s="3">
        <f>B37/B$49*100</f>
        <v>0.57343967502166815</v>
      </c>
    </row>
    <row r="38" spans="1:3" x14ac:dyDescent="0.35">
      <c r="A38" s="6" t="s">
        <v>28</v>
      </c>
      <c r="B38" s="6">
        <v>1830</v>
      </c>
      <c r="C38" s="3">
        <f>B38/B$49*100</f>
        <v>0.53404305612704972</v>
      </c>
    </row>
    <row r="39" spans="1:3" x14ac:dyDescent="0.35">
      <c r="A39" s="6" t="s">
        <v>29</v>
      </c>
      <c r="B39" s="6">
        <v>1807</v>
      </c>
      <c r="C39" s="3">
        <f>B39/B$49*100</f>
        <v>0.52733103957463323</v>
      </c>
    </row>
    <row r="40" spans="1:3" x14ac:dyDescent="0.35">
      <c r="A40" s="6" t="s">
        <v>30</v>
      </c>
      <c r="B40" s="6">
        <v>1769</v>
      </c>
      <c r="C40" s="3">
        <f>B40/B$49*100</f>
        <v>0.51624162092281478</v>
      </c>
    </row>
    <row r="41" spans="1:3" x14ac:dyDescent="0.35">
      <c r="A41" s="6" t="s">
        <v>31</v>
      </c>
      <c r="B41" s="6">
        <v>1724</v>
      </c>
      <c r="C41" s="3">
        <f>B41/B$49*100</f>
        <v>0.50310941462460868</v>
      </c>
    </row>
    <row r="42" spans="1:3" x14ac:dyDescent="0.35">
      <c r="A42" s="6" t="s">
        <v>32</v>
      </c>
      <c r="B42" s="6">
        <v>1470</v>
      </c>
      <c r="C42" s="3">
        <f>B42/B$49*100</f>
        <v>0.42898540574140059</v>
      </c>
    </row>
    <row r="43" spans="1:3" ht="12.5" customHeight="1" x14ac:dyDescent="0.35">
      <c r="A43" s="6" t="s">
        <v>33</v>
      </c>
      <c r="B43" s="6">
        <v>1367</v>
      </c>
      <c r="C43" s="3">
        <f>B43/B$49*100</f>
        <v>0.39892724465883983</v>
      </c>
    </row>
    <row r="44" spans="1:3" ht="12.5" customHeight="1" x14ac:dyDescent="0.35">
      <c r="A44" s="6" t="s">
        <v>43</v>
      </c>
      <c r="B44" s="6">
        <v>1111</v>
      </c>
      <c r="C44" s="3">
        <f>B44/B$49*100</f>
        <v>0.32421958216237828</v>
      </c>
    </row>
    <row r="45" spans="1:3" ht="12.5" customHeight="1" x14ac:dyDescent="0.35">
      <c r="A45" s="6" t="s">
        <v>34</v>
      </c>
      <c r="B45" s="6">
        <v>1107</v>
      </c>
      <c r="C45" s="3">
        <f>B45/B$49*100</f>
        <v>0.32305227493587108</v>
      </c>
    </row>
    <row r="46" spans="1:3" ht="12.5" customHeight="1" x14ac:dyDescent="0.35">
      <c r="A46" s="6" t="s">
        <v>35</v>
      </c>
      <c r="B46" s="6">
        <v>503</v>
      </c>
      <c r="C46" s="3">
        <f>B46/B$49*100</f>
        <v>0.14678888373328197</v>
      </c>
    </row>
    <row r="47" spans="1:3" ht="12.5" customHeight="1" x14ac:dyDescent="0.35">
      <c r="A47" s="6" t="s">
        <v>36</v>
      </c>
      <c r="B47" s="6">
        <v>291</v>
      </c>
      <c r="C47" s="3">
        <f>B47/B$49*100</f>
        <v>8.4921600728399702E-2</v>
      </c>
    </row>
    <row r="48" spans="1:3" ht="12.5" customHeight="1" x14ac:dyDescent="0.35">
      <c r="A48" s="6" t="s">
        <v>37</v>
      </c>
      <c r="B48" s="6">
        <v>250</v>
      </c>
      <c r="C48" s="3">
        <f>B48/B$49*100</f>
        <v>7.295670165670079E-2</v>
      </c>
    </row>
    <row r="49" spans="1:10" ht="12.5" customHeight="1" x14ac:dyDescent="0.35">
      <c r="A49" s="7" t="s">
        <v>53</v>
      </c>
      <c r="B49" s="8">
        <f>SUM(B3:B48)</f>
        <v>342669</v>
      </c>
      <c r="C49" s="4">
        <f t="shared" ref="C49" si="0">B49/B$49*100</f>
        <v>100</v>
      </c>
    </row>
    <row r="50" spans="1:10" ht="12.5" customHeight="1" x14ac:dyDescent="0.35">
      <c r="A50" s="10" t="s">
        <v>39</v>
      </c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2.5" customHeight="1" x14ac:dyDescent="0.35">
      <c r="A51" s="12" t="s">
        <v>38</v>
      </c>
      <c r="B51" s="13"/>
      <c r="C51" s="13"/>
      <c r="D51" s="13"/>
      <c r="E51" s="13"/>
      <c r="F51" s="13"/>
      <c r="G51" s="11"/>
      <c r="H51" s="11"/>
      <c r="I51" s="11"/>
      <c r="J51" s="11"/>
    </row>
    <row r="52" spans="1:10" ht="58.5" customHeight="1" x14ac:dyDescent="0.35">
      <c r="A52" s="14" t="s">
        <v>52</v>
      </c>
      <c r="B52" s="14"/>
      <c r="C52" s="14"/>
      <c r="D52" s="15"/>
      <c r="E52" s="15"/>
      <c r="F52" s="15"/>
      <c r="G52" s="15"/>
      <c r="H52" s="15"/>
      <c r="I52" s="15"/>
      <c r="J52" s="15"/>
    </row>
  </sheetData>
  <sortState xmlns:xlrd2="http://schemas.microsoft.com/office/spreadsheetml/2017/richdata2" ref="A3:C48">
    <sortCondition descending="1" ref="B3:B48"/>
  </sortState>
  <mergeCells count="3">
    <mergeCell ref="A1:C1"/>
    <mergeCell ref="A51:F51"/>
    <mergeCell ref="A52:C5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Gomes Macedo</dc:creator>
  <cp:lastModifiedBy>Carlos Eduardo Gomes Macedo</cp:lastModifiedBy>
  <dcterms:created xsi:type="dcterms:W3CDTF">2024-05-23T17:43:05Z</dcterms:created>
  <dcterms:modified xsi:type="dcterms:W3CDTF">2024-05-30T16:36:51Z</dcterms:modified>
</cp:coreProperties>
</file>