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FB4564F4-18C3-43EA-A0B5-8420767138DC}" xr6:coauthVersionLast="47" xr6:coauthVersionMax="47" xr10:uidLastSave="{00000000-0000-0000-0000-000000000000}"/>
  <bookViews>
    <workbookView xWindow="-120" yWindow="-120" windowWidth="29040" windowHeight="15840" xr2:uid="{FBBA07EB-258D-4A97-ADE5-A774643DA643}"/>
  </bookViews>
  <sheets>
    <sheet name="PE 4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5" i="1" l="1"/>
  <c r="G7" i="1"/>
  <c r="G8" i="1"/>
  <c r="G9" i="1"/>
  <c r="G10" i="1"/>
  <c r="G11" i="1"/>
  <c r="G12" i="1"/>
  <c r="G13" i="1"/>
  <c r="G6" i="1"/>
  <c r="G14" i="1"/>
  <c r="G15" i="1"/>
  <c r="G16" i="1"/>
  <c r="G17" i="1"/>
  <c r="G18" i="1"/>
  <c r="G19" i="1"/>
  <c r="G20" i="1"/>
  <c r="G21" i="1"/>
  <c r="G22" i="1"/>
  <c r="G23" i="1"/>
  <c r="G24" i="1"/>
  <c r="G5" i="1"/>
  <c r="G25" i="1" l="1"/>
  <c r="G27" i="1" s="1"/>
</calcChain>
</file>

<file path=xl/sharedStrings.xml><?xml version="1.0" encoding="utf-8"?>
<sst xmlns="http://schemas.openxmlformats.org/spreadsheetml/2006/main" count="98" uniqueCount="52">
  <si>
    <t>Item</t>
  </si>
  <si>
    <t>Descrição/Especificação</t>
  </si>
  <si>
    <t>Unidade</t>
  </si>
  <si>
    <t>Quant.</t>
  </si>
  <si>
    <t>Valor Total (R$)</t>
  </si>
  <si>
    <t>Valor Unit.
(R$)</t>
  </si>
  <si>
    <t>Total Item
(R$)</t>
  </si>
  <si>
    <t>Carimbo Automático (tamanho aprox. da borracha 4,0cm x 1,5cm);</t>
  </si>
  <si>
    <t>UN</t>
  </si>
  <si>
    <t>Carimbo Automático (tamanho aprox. da borracha 5,0cm x 2,0cm);</t>
  </si>
  <si>
    <t>Carimbo Automático (tamanho aprox. da borracha 6,0cm x 2,5cm);</t>
  </si>
  <si>
    <t>Carimbo Automático (tamanho aprox. da borracha 6,0cm x 4,0cm);</t>
  </si>
  <si>
    <t>Carimbo Automático (tamanho aprox. da borracha 7,5cm x 4,0cm);</t>
  </si>
  <si>
    <t>Carimbo de Madeira 3 linhas (tamanho aprox. da borracha 4,0cm x 1,5cm);</t>
  </si>
  <si>
    <t>Carimbo de Madeira 4 linhas (tamanho aprox. da borracha 5,0cm x 2,0cm);</t>
  </si>
  <si>
    <t>Carimbo de Madeira (tamanho aprox. da borracha 6,0cm x 4,0cm);</t>
  </si>
  <si>
    <t>Carimbo de Madeira (tamanho aprox. da borracha 10,0cm x 4,0cm);</t>
  </si>
  <si>
    <t>Carimbo Numerador Simples (com 15 dígitos, tamanho 5,0mm);</t>
  </si>
  <si>
    <t>Troca de Borracha de Carimbo Automático (tamanho aprox. da borracha 4,0cm x 1,5cm);</t>
  </si>
  <si>
    <t>Troca de Borracha de Carimbo Automático (tamanho aprox. da borracha 5,0cm x 2,0cm);</t>
  </si>
  <si>
    <t>Troca de Borracha de Carimbo Automático (tamanho aprox. da borracha 6,0cm x 2,5cm);</t>
  </si>
  <si>
    <t>Troca de Borracha de Carimbo Automático (tamanho aprox. da borracha 6,0cm x 4,0cm);</t>
  </si>
  <si>
    <t>Troca de Borracha de Carimbo Automático (tamanho aprox. da borracha 7,5cm x 4,0cm);</t>
  </si>
  <si>
    <t>Troca de Almofada de Carimbo Automático (tamanho aprox. da borracha 4,0cm x 1,5cm);</t>
  </si>
  <si>
    <t>Troca de Almofada de Carimbo Automático (tamanho aprox. da borracha 5,0cm x 2,0cm);</t>
  </si>
  <si>
    <t>Troca de Almofada de Carimbo Automático (tamanho aprox. da borracha 6,0cm x 2,5cm);</t>
  </si>
  <si>
    <t>Troca de Almofada de Carimbo Automático (tamanho aprox. da borracha 6,0cm x 4,0cm);</t>
  </si>
  <si>
    <t>Troca de Almofada de Carimbo Automático (tamanho aprox. da borracha 7,5cm x 4,0cm);</t>
  </si>
  <si>
    <r>
      <rPr>
        <b/>
        <sz val="18"/>
        <color rgb="FF000000"/>
        <rFont val="Arial"/>
        <family val="2"/>
      </rPr>
      <t>PE 405/2025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CARIMBOS E CHAVEIRO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17/12/2025 a 17/12/2026</t>
    </r>
  </si>
  <si>
    <t>Cópia de Chaves Simples</t>
  </si>
  <si>
    <t>Cópia de Chave Tetra ou Dobermann</t>
  </si>
  <si>
    <t>Cópia de Chaves Duplas</t>
  </si>
  <si>
    <t>Confecção de Chaves Simples a Partir do Miolo para Fechadura de Armários e de Gavetas</t>
  </si>
  <si>
    <t>Confecção de Chaves Duplas a Partir do Miolo para Fechadura de Armários e de Gavetas</t>
  </si>
  <si>
    <t>Confecção de Chaves a Partir do Miolo para Fechadura Simples de Porta</t>
  </si>
  <si>
    <t>Confecção de Chaves a Partir do Miolo para Fechadura Tetra ou Dobermann</t>
  </si>
  <si>
    <t>Conserto de Fechadura Simples</t>
  </si>
  <si>
    <t>Conserto de Fechadura Tetra ou Dobermann</t>
  </si>
  <si>
    <t>Conserto de Fechadura Tubular</t>
  </si>
  <si>
    <t>Troca de Segredo e Fornecimento de 02 Chaves Simples</t>
  </si>
  <si>
    <t>Troca de Segredo e Fornecimento de 02 Chaves Tetra ou Dobermann</t>
  </si>
  <si>
    <t>Abertura de Fechadura de Armários e Gavetas</t>
  </si>
  <si>
    <t>Abertura de Fechadura Simples de Porta</t>
  </si>
  <si>
    <t>Abertura de Fechadura Tetra ou Dobermann</t>
  </si>
  <si>
    <t>Instalação, Substituição e Fornecimento de Fechadura Simples</t>
  </si>
  <si>
    <t>Instalação, Substituição e Fornecimento de Fechadura Tetra</t>
  </si>
  <si>
    <t>Instalação, Substituição e Fornecimento de Fechadura Tubular</t>
  </si>
  <si>
    <t>Instalação, Substituição e fornecimento de fechadura para armário de aço 20mm ART 511 com lingueta e porca castelo</t>
  </si>
  <si>
    <t>Instalação, Substituição e fornecimento de Porta Cadeado 2.1/2" Zincado</t>
  </si>
  <si>
    <r>
      <t xml:space="preserve">LOTE 1: </t>
    </r>
    <r>
      <rPr>
        <b/>
        <u/>
        <sz val="10"/>
        <color rgb="FF000000"/>
        <rFont val="Arial"/>
        <family val="2"/>
      </rPr>
      <t>SERVIÇO DE CONFECÇÃO E MANUTENÇÃO DE CARIMBOS</t>
    </r>
  </si>
  <si>
    <r>
      <t xml:space="preserve">LOTE 2: </t>
    </r>
    <r>
      <rPr>
        <b/>
        <u/>
        <sz val="10"/>
        <color rgb="FF000000"/>
        <rFont val="Arial"/>
        <family val="2"/>
      </rPr>
      <t>SERVIÇO DE CHAVEIRO</t>
    </r>
  </si>
  <si>
    <t>TOTAL GERAL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</si>
</sst>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b/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3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 wrapText="1" indent="1"/>
    </xf>
    <xf numFmtId="0" fontId="1" fillId="0" borderId="5" xfId="0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center" wrapText="1" indent="1"/>
    </xf>
    <xf numFmtId="4" fontId="1" fillId="0" borderId="4" xfId="0" applyNumberFormat="1" applyFont="1" applyBorder="1" applyAlignment="1" applyProtection="1">
      <alignment horizontal="right" vertical="center" indent="1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43" fontId="2" fillId="2" borderId="4" xfId="0" applyNumberFormat="1" applyFont="1" applyFill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43" fontId="8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N27"/>
  <sheetViews>
    <sheetView showGridLines="0" tabSelected="1" workbookViewId="0">
      <selection activeCell="P21" sqref="P21"/>
    </sheetView>
  </sheetViews>
  <sheetFormatPr defaultRowHeight="12.75" x14ac:dyDescent="0.25"/>
  <cols>
    <col min="1" max="1" width="2.85546875" style="3" customWidth="1"/>
    <col min="2" max="2" width="6.140625" style="3" customWidth="1"/>
    <col min="3" max="3" width="77" style="3" customWidth="1"/>
    <col min="4" max="4" width="8.85546875" style="3" customWidth="1"/>
    <col min="5" max="6" width="10.7109375" style="3" customWidth="1"/>
    <col min="7" max="7" width="12.28515625" style="3" customWidth="1"/>
    <col min="8" max="8" width="3.140625" style="3" customWidth="1"/>
    <col min="9" max="9" width="6.140625" style="3" customWidth="1"/>
    <col min="10" max="10" width="101" style="3" customWidth="1"/>
    <col min="11" max="11" width="8.85546875" style="3" customWidth="1"/>
    <col min="12" max="13" width="10.7109375" style="3" customWidth="1"/>
    <col min="14" max="14" width="12.28515625" style="3" customWidth="1"/>
    <col min="15" max="16384" width="9.140625" style="3"/>
  </cols>
  <sheetData>
    <row r="1" spans="2:14" ht="15" customHeight="1" x14ac:dyDescent="0.25"/>
    <row r="2" spans="2:14" ht="101.25" customHeight="1" x14ac:dyDescent="0.25"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30.75" customHeight="1" x14ac:dyDescent="0.25">
      <c r="B3" s="5" t="s">
        <v>49</v>
      </c>
      <c r="C3" s="6"/>
      <c r="D3" s="6"/>
      <c r="E3" s="6"/>
      <c r="F3" s="6"/>
      <c r="G3" s="7"/>
      <c r="I3" s="5" t="s">
        <v>50</v>
      </c>
      <c r="J3" s="6"/>
      <c r="K3" s="6"/>
      <c r="L3" s="6"/>
      <c r="M3" s="6"/>
      <c r="N3" s="7"/>
    </row>
    <row r="4" spans="2:14" ht="29.25" customHeight="1" x14ac:dyDescent="0.25">
      <c r="B4" s="8" t="s">
        <v>0</v>
      </c>
      <c r="C4" s="8" t="s">
        <v>1</v>
      </c>
      <c r="D4" s="8" t="s">
        <v>2</v>
      </c>
      <c r="E4" s="8" t="s">
        <v>3</v>
      </c>
      <c r="F4" s="9" t="s">
        <v>5</v>
      </c>
      <c r="G4" s="9" t="s">
        <v>6</v>
      </c>
      <c r="I4" s="8" t="s">
        <v>0</v>
      </c>
      <c r="J4" s="8" t="s">
        <v>1</v>
      </c>
      <c r="K4" s="8" t="s">
        <v>2</v>
      </c>
      <c r="L4" s="8" t="s">
        <v>3</v>
      </c>
      <c r="M4" s="9" t="s">
        <v>5</v>
      </c>
      <c r="N4" s="9" t="s">
        <v>6</v>
      </c>
    </row>
    <row r="5" spans="2:14" ht="29.25" customHeight="1" x14ac:dyDescent="0.25">
      <c r="B5" s="10">
        <v>1</v>
      </c>
      <c r="C5" s="11" t="s">
        <v>7</v>
      </c>
      <c r="D5" s="12" t="s">
        <v>8</v>
      </c>
      <c r="E5" s="1"/>
      <c r="F5" s="13">
        <v>18.190000000000001</v>
      </c>
      <c r="G5" s="14">
        <f>IFERROR(ROUND(E5*F5,2),0)</f>
        <v>0</v>
      </c>
      <c r="I5" s="10">
        <v>1</v>
      </c>
      <c r="J5" s="11" t="s">
        <v>29</v>
      </c>
      <c r="K5" s="12" t="s">
        <v>8</v>
      </c>
      <c r="L5" s="2"/>
      <c r="M5" s="13">
        <v>11.5</v>
      </c>
      <c r="N5" s="14">
        <f>IFERROR(ROUND(L5*M5,2),0)</f>
        <v>0</v>
      </c>
    </row>
    <row r="6" spans="2:14" ht="29.25" customHeight="1" x14ac:dyDescent="0.25">
      <c r="B6" s="10">
        <v>2</v>
      </c>
      <c r="C6" s="11" t="s">
        <v>9</v>
      </c>
      <c r="D6" s="12" t="s">
        <v>8</v>
      </c>
      <c r="E6" s="1"/>
      <c r="F6" s="13">
        <v>17.71</v>
      </c>
      <c r="G6" s="14">
        <f t="shared" ref="G6:G17" si="0">IFERROR(ROUND(E6*F6,2),0)</f>
        <v>0</v>
      </c>
      <c r="I6" s="10">
        <v>2</v>
      </c>
      <c r="J6" s="11" t="s">
        <v>30</v>
      </c>
      <c r="K6" s="12" t="s">
        <v>8</v>
      </c>
      <c r="L6" s="1"/>
      <c r="M6" s="13">
        <v>24</v>
      </c>
      <c r="N6" s="14">
        <f t="shared" ref="N6:N24" si="1">IFERROR(ROUND(L6*M6,2),0)</f>
        <v>0</v>
      </c>
    </row>
    <row r="7" spans="2:14" ht="29.25" customHeight="1" x14ac:dyDescent="0.25">
      <c r="B7" s="10">
        <v>3</v>
      </c>
      <c r="C7" s="11" t="s">
        <v>10</v>
      </c>
      <c r="D7" s="12" t="s">
        <v>8</v>
      </c>
      <c r="E7" s="1"/>
      <c r="F7" s="13">
        <v>22.29</v>
      </c>
      <c r="G7" s="14">
        <f t="shared" si="0"/>
        <v>0</v>
      </c>
      <c r="I7" s="10">
        <v>3</v>
      </c>
      <c r="J7" s="11" t="s">
        <v>31</v>
      </c>
      <c r="K7" s="12" t="s">
        <v>8</v>
      </c>
      <c r="L7" s="1"/>
      <c r="M7" s="13">
        <v>13.31</v>
      </c>
      <c r="N7" s="14">
        <f t="shared" si="1"/>
        <v>0</v>
      </c>
    </row>
    <row r="8" spans="2:14" ht="29.25" customHeight="1" x14ac:dyDescent="0.25">
      <c r="B8" s="10">
        <v>4</v>
      </c>
      <c r="C8" s="11" t="s">
        <v>11</v>
      </c>
      <c r="D8" s="12" t="s">
        <v>8</v>
      </c>
      <c r="E8" s="1"/>
      <c r="F8" s="13">
        <v>34.049999999999997</v>
      </c>
      <c r="G8" s="14">
        <f t="shared" si="0"/>
        <v>0</v>
      </c>
      <c r="I8" s="10">
        <v>4</v>
      </c>
      <c r="J8" s="11" t="s">
        <v>32</v>
      </c>
      <c r="K8" s="12" t="s">
        <v>8</v>
      </c>
      <c r="L8" s="1"/>
      <c r="M8" s="13">
        <v>53.58</v>
      </c>
      <c r="N8" s="14">
        <f t="shared" si="1"/>
        <v>0</v>
      </c>
    </row>
    <row r="9" spans="2:14" ht="29.25" customHeight="1" x14ac:dyDescent="0.25">
      <c r="B9" s="10">
        <v>5</v>
      </c>
      <c r="C9" s="11" t="s">
        <v>12</v>
      </c>
      <c r="D9" s="12" t="s">
        <v>8</v>
      </c>
      <c r="E9" s="1"/>
      <c r="F9" s="13">
        <v>52.51</v>
      </c>
      <c r="G9" s="14">
        <f t="shared" si="0"/>
        <v>0</v>
      </c>
      <c r="I9" s="10">
        <v>5</v>
      </c>
      <c r="J9" s="11" t="s">
        <v>33</v>
      </c>
      <c r="K9" s="12" t="s">
        <v>8</v>
      </c>
      <c r="L9" s="1"/>
      <c r="M9" s="13">
        <v>53.58</v>
      </c>
      <c r="N9" s="14">
        <f t="shared" si="1"/>
        <v>0</v>
      </c>
    </row>
    <row r="10" spans="2:14" ht="29.25" customHeight="1" x14ac:dyDescent="0.25">
      <c r="B10" s="10">
        <v>6</v>
      </c>
      <c r="C10" s="11" t="s">
        <v>13</v>
      </c>
      <c r="D10" s="12" t="s">
        <v>8</v>
      </c>
      <c r="E10" s="1"/>
      <c r="F10" s="13">
        <v>24.2</v>
      </c>
      <c r="G10" s="14">
        <f t="shared" si="0"/>
        <v>0</v>
      </c>
      <c r="I10" s="10">
        <v>6</v>
      </c>
      <c r="J10" s="11" t="s">
        <v>34</v>
      </c>
      <c r="K10" s="12" t="s">
        <v>8</v>
      </c>
      <c r="L10" s="1"/>
      <c r="M10" s="13">
        <v>53.58</v>
      </c>
      <c r="N10" s="14">
        <f t="shared" si="1"/>
        <v>0</v>
      </c>
    </row>
    <row r="11" spans="2:14" ht="29.25" customHeight="1" x14ac:dyDescent="0.25">
      <c r="B11" s="10">
        <v>7</v>
      </c>
      <c r="C11" s="11" t="s">
        <v>14</v>
      </c>
      <c r="D11" s="12" t="s">
        <v>8</v>
      </c>
      <c r="E11" s="1"/>
      <c r="F11" s="13">
        <v>23.16</v>
      </c>
      <c r="G11" s="14">
        <f t="shared" si="0"/>
        <v>0</v>
      </c>
      <c r="I11" s="10">
        <v>7</v>
      </c>
      <c r="J11" s="11" t="s">
        <v>35</v>
      </c>
      <c r="K11" s="12" t="s">
        <v>8</v>
      </c>
      <c r="L11" s="1"/>
      <c r="M11" s="13">
        <v>53.58</v>
      </c>
      <c r="N11" s="14">
        <f t="shared" si="1"/>
        <v>0</v>
      </c>
    </row>
    <row r="12" spans="2:14" ht="29.25" customHeight="1" x14ac:dyDescent="0.25">
      <c r="B12" s="10">
        <v>8</v>
      </c>
      <c r="C12" s="11" t="s">
        <v>15</v>
      </c>
      <c r="D12" s="12" t="s">
        <v>8</v>
      </c>
      <c r="E12" s="1"/>
      <c r="F12" s="13">
        <v>18.3</v>
      </c>
      <c r="G12" s="14">
        <f t="shared" si="0"/>
        <v>0</v>
      </c>
      <c r="I12" s="10">
        <v>8</v>
      </c>
      <c r="J12" s="11" t="s">
        <v>36</v>
      </c>
      <c r="K12" s="12" t="s">
        <v>8</v>
      </c>
      <c r="L12" s="1"/>
      <c r="M12" s="13">
        <v>43.67</v>
      </c>
      <c r="N12" s="14">
        <f t="shared" si="1"/>
        <v>0</v>
      </c>
    </row>
    <row r="13" spans="2:14" ht="29.25" customHeight="1" x14ac:dyDescent="0.25">
      <c r="B13" s="10">
        <v>9</v>
      </c>
      <c r="C13" s="11" t="s">
        <v>16</v>
      </c>
      <c r="D13" s="12" t="s">
        <v>8</v>
      </c>
      <c r="E13" s="1"/>
      <c r="F13" s="13">
        <v>40.159999999999997</v>
      </c>
      <c r="G13" s="14">
        <f t="shared" si="0"/>
        <v>0</v>
      </c>
      <c r="I13" s="10">
        <v>9</v>
      </c>
      <c r="J13" s="11" t="s">
        <v>37</v>
      </c>
      <c r="K13" s="12" t="s">
        <v>8</v>
      </c>
      <c r="L13" s="1"/>
      <c r="M13" s="13">
        <v>43.67</v>
      </c>
      <c r="N13" s="14">
        <f t="shared" si="1"/>
        <v>0</v>
      </c>
    </row>
    <row r="14" spans="2:14" ht="29.25" customHeight="1" x14ac:dyDescent="0.25">
      <c r="B14" s="10">
        <v>10</v>
      </c>
      <c r="C14" s="11" t="s">
        <v>17</v>
      </c>
      <c r="D14" s="12" t="s">
        <v>8</v>
      </c>
      <c r="E14" s="1"/>
      <c r="F14" s="13">
        <v>85.71</v>
      </c>
      <c r="G14" s="14">
        <f t="shared" si="0"/>
        <v>0</v>
      </c>
      <c r="I14" s="10">
        <v>10</v>
      </c>
      <c r="J14" s="11" t="s">
        <v>38</v>
      </c>
      <c r="K14" s="12" t="s">
        <v>8</v>
      </c>
      <c r="L14" s="1"/>
      <c r="M14" s="13">
        <v>43.67</v>
      </c>
      <c r="N14" s="14">
        <f t="shared" si="1"/>
        <v>0</v>
      </c>
    </row>
    <row r="15" spans="2:14" ht="29.25" customHeight="1" x14ac:dyDescent="0.25">
      <c r="B15" s="10">
        <v>11</v>
      </c>
      <c r="C15" s="11" t="s">
        <v>18</v>
      </c>
      <c r="D15" s="12" t="s">
        <v>8</v>
      </c>
      <c r="E15" s="1"/>
      <c r="F15" s="13">
        <v>14.56</v>
      </c>
      <c r="G15" s="14">
        <f t="shared" si="0"/>
        <v>0</v>
      </c>
      <c r="I15" s="10">
        <v>11</v>
      </c>
      <c r="J15" s="11" t="s">
        <v>39</v>
      </c>
      <c r="K15" s="12" t="s">
        <v>8</v>
      </c>
      <c r="L15" s="1"/>
      <c r="M15" s="13">
        <v>67.83</v>
      </c>
      <c r="N15" s="14">
        <f t="shared" si="1"/>
        <v>0</v>
      </c>
    </row>
    <row r="16" spans="2:14" ht="29.25" customHeight="1" x14ac:dyDescent="0.25">
      <c r="B16" s="10">
        <v>12</v>
      </c>
      <c r="C16" s="11" t="s">
        <v>19</v>
      </c>
      <c r="D16" s="12" t="s">
        <v>8</v>
      </c>
      <c r="E16" s="1"/>
      <c r="F16" s="13">
        <v>14.77</v>
      </c>
      <c r="G16" s="14">
        <f t="shared" si="0"/>
        <v>0</v>
      </c>
      <c r="I16" s="10">
        <v>12</v>
      </c>
      <c r="J16" s="11" t="s">
        <v>40</v>
      </c>
      <c r="K16" s="12" t="s">
        <v>8</v>
      </c>
      <c r="L16" s="1"/>
      <c r="M16" s="13">
        <v>67.83</v>
      </c>
      <c r="N16" s="14">
        <f t="shared" si="1"/>
        <v>0</v>
      </c>
    </row>
    <row r="17" spans="2:14" ht="29.25" customHeight="1" x14ac:dyDescent="0.25">
      <c r="B17" s="10">
        <v>13</v>
      </c>
      <c r="C17" s="11" t="s">
        <v>20</v>
      </c>
      <c r="D17" s="12" t="s">
        <v>8</v>
      </c>
      <c r="E17" s="1"/>
      <c r="F17" s="13">
        <v>18.2</v>
      </c>
      <c r="G17" s="14">
        <f t="shared" si="0"/>
        <v>0</v>
      </c>
      <c r="I17" s="10">
        <v>13</v>
      </c>
      <c r="J17" s="11" t="s">
        <v>41</v>
      </c>
      <c r="K17" s="12" t="s">
        <v>8</v>
      </c>
      <c r="L17" s="1"/>
      <c r="M17" s="13">
        <v>47.24</v>
      </c>
      <c r="N17" s="14">
        <f t="shared" si="1"/>
        <v>0</v>
      </c>
    </row>
    <row r="18" spans="2:14" ht="29.25" customHeight="1" x14ac:dyDescent="0.25">
      <c r="B18" s="10">
        <v>14</v>
      </c>
      <c r="C18" s="11" t="s">
        <v>21</v>
      </c>
      <c r="D18" s="12" t="s">
        <v>8</v>
      </c>
      <c r="E18" s="1"/>
      <c r="F18" s="13">
        <v>18.239999999999998</v>
      </c>
      <c r="G18" s="14">
        <f t="shared" ref="G18:G24" si="2">IFERROR(ROUND(E18*F18,2),0)</f>
        <v>0</v>
      </c>
      <c r="I18" s="10">
        <v>14</v>
      </c>
      <c r="J18" s="11" t="s">
        <v>42</v>
      </c>
      <c r="K18" s="12" t="s">
        <v>8</v>
      </c>
      <c r="L18" s="1"/>
      <c r="M18" s="13">
        <v>47.24</v>
      </c>
      <c r="N18" s="14">
        <f t="shared" si="1"/>
        <v>0</v>
      </c>
    </row>
    <row r="19" spans="2:14" ht="29.25" customHeight="1" x14ac:dyDescent="0.25">
      <c r="B19" s="10">
        <v>15</v>
      </c>
      <c r="C19" s="11" t="s">
        <v>22</v>
      </c>
      <c r="D19" s="12" t="s">
        <v>8</v>
      </c>
      <c r="E19" s="1"/>
      <c r="F19" s="13">
        <v>17.14</v>
      </c>
      <c r="G19" s="14">
        <f t="shared" si="2"/>
        <v>0</v>
      </c>
      <c r="I19" s="10">
        <v>15</v>
      </c>
      <c r="J19" s="11" t="s">
        <v>43</v>
      </c>
      <c r="K19" s="12" t="s">
        <v>8</v>
      </c>
      <c r="L19" s="1"/>
      <c r="M19" s="13">
        <v>47.23</v>
      </c>
      <c r="N19" s="14">
        <f t="shared" si="1"/>
        <v>0</v>
      </c>
    </row>
    <row r="20" spans="2:14" ht="29.25" customHeight="1" x14ac:dyDescent="0.25">
      <c r="B20" s="10">
        <v>16</v>
      </c>
      <c r="C20" s="11" t="s">
        <v>23</v>
      </c>
      <c r="D20" s="12" t="s">
        <v>8</v>
      </c>
      <c r="E20" s="1"/>
      <c r="F20" s="13">
        <v>18.12</v>
      </c>
      <c r="G20" s="14">
        <f t="shared" si="2"/>
        <v>0</v>
      </c>
      <c r="I20" s="10">
        <v>16</v>
      </c>
      <c r="J20" s="11" t="s">
        <v>44</v>
      </c>
      <c r="K20" s="12" t="s">
        <v>8</v>
      </c>
      <c r="L20" s="1"/>
      <c r="M20" s="13">
        <v>186.66</v>
      </c>
      <c r="N20" s="14">
        <f t="shared" si="1"/>
        <v>0</v>
      </c>
    </row>
    <row r="21" spans="2:14" ht="29.25" customHeight="1" x14ac:dyDescent="0.25">
      <c r="B21" s="10">
        <v>17</v>
      </c>
      <c r="C21" s="11" t="s">
        <v>24</v>
      </c>
      <c r="D21" s="12" t="s">
        <v>8</v>
      </c>
      <c r="E21" s="1"/>
      <c r="F21" s="13">
        <v>19.850000000000001</v>
      </c>
      <c r="G21" s="14">
        <f t="shared" si="2"/>
        <v>0</v>
      </c>
      <c r="I21" s="10">
        <v>17</v>
      </c>
      <c r="J21" s="11" t="s">
        <v>45</v>
      </c>
      <c r="K21" s="12" t="s">
        <v>8</v>
      </c>
      <c r="L21" s="1"/>
      <c r="M21" s="13">
        <v>186.66</v>
      </c>
      <c r="N21" s="14">
        <f t="shared" si="1"/>
        <v>0</v>
      </c>
    </row>
    <row r="22" spans="2:14" ht="29.25" customHeight="1" x14ac:dyDescent="0.25">
      <c r="B22" s="10">
        <v>18</v>
      </c>
      <c r="C22" s="11" t="s">
        <v>25</v>
      </c>
      <c r="D22" s="12" t="s">
        <v>8</v>
      </c>
      <c r="E22" s="1"/>
      <c r="F22" s="13">
        <v>21.25</v>
      </c>
      <c r="G22" s="14">
        <f t="shared" si="2"/>
        <v>0</v>
      </c>
      <c r="I22" s="10">
        <v>18</v>
      </c>
      <c r="J22" s="11" t="s">
        <v>46</v>
      </c>
      <c r="K22" s="12" t="s">
        <v>8</v>
      </c>
      <c r="L22" s="1"/>
      <c r="M22" s="13">
        <v>186.66</v>
      </c>
      <c r="N22" s="14">
        <f t="shared" si="1"/>
        <v>0</v>
      </c>
    </row>
    <row r="23" spans="2:14" ht="29.25" customHeight="1" x14ac:dyDescent="0.25">
      <c r="B23" s="10">
        <v>19</v>
      </c>
      <c r="C23" s="11" t="s">
        <v>26</v>
      </c>
      <c r="D23" s="12" t="s">
        <v>8</v>
      </c>
      <c r="E23" s="1"/>
      <c r="F23" s="13">
        <v>19.059999999999999</v>
      </c>
      <c r="G23" s="14">
        <f t="shared" si="2"/>
        <v>0</v>
      </c>
      <c r="I23" s="10">
        <v>19</v>
      </c>
      <c r="J23" s="11" t="s">
        <v>47</v>
      </c>
      <c r="K23" s="12" t="s">
        <v>8</v>
      </c>
      <c r="L23" s="1"/>
      <c r="M23" s="13">
        <v>67.25</v>
      </c>
      <c r="N23" s="14">
        <f t="shared" si="1"/>
        <v>0</v>
      </c>
    </row>
    <row r="24" spans="2:14" ht="29.25" customHeight="1" x14ac:dyDescent="0.25">
      <c r="B24" s="10">
        <v>20</v>
      </c>
      <c r="C24" s="11" t="s">
        <v>27</v>
      </c>
      <c r="D24" s="12" t="s">
        <v>8</v>
      </c>
      <c r="E24" s="1"/>
      <c r="F24" s="13">
        <v>16.75</v>
      </c>
      <c r="G24" s="14">
        <f t="shared" si="2"/>
        <v>0</v>
      </c>
      <c r="I24" s="10">
        <v>20</v>
      </c>
      <c r="J24" s="11" t="s">
        <v>48</v>
      </c>
      <c r="K24" s="12" t="s">
        <v>8</v>
      </c>
      <c r="L24" s="1"/>
      <c r="M24" s="13">
        <v>19.78</v>
      </c>
      <c r="N24" s="14">
        <f t="shared" si="1"/>
        <v>0</v>
      </c>
    </row>
    <row r="25" spans="2:14" ht="29.25" customHeight="1" x14ac:dyDescent="0.25">
      <c r="B25" s="15"/>
      <c r="C25" s="16"/>
      <c r="D25" s="17"/>
      <c r="E25" s="18" t="s">
        <v>4</v>
      </c>
      <c r="F25" s="19"/>
      <c r="G25" s="20">
        <f>SUM(G5:G24)</f>
        <v>0</v>
      </c>
      <c r="I25" s="15"/>
      <c r="J25" s="16"/>
      <c r="K25" s="17"/>
      <c r="L25" s="18" t="s">
        <v>4</v>
      </c>
      <c r="M25" s="19"/>
      <c r="N25" s="20">
        <f>SUM(N5:N24)</f>
        <v>0</v>
      </c>
    </row>
    <row r="27" spans="2:14" ht="27" customHeight="1" x14ac:dyDescent="0.25">
      <c r="B27" s="21"/>
      <c r="C27" s="21"/>
      <c r="D27" s="22" t="s">
        <v>51</v>
      </c>
      <c r="E27" s="22"/>
      <c r="F27" s="22"/>
      <c r="G27" s="23">
        <f>G25+N25</f>
        <v>0</v>
      </c>
      <c r="H27" s="23"/>
      <c r="I27" s="23"/>
    </row>
  </sheetData>
  <sheetProtection algorithmName="SHA-512" hashValue="f76y3PWs8iYvF2f39yEl6IbhKrfyqupYbCMPc5WAPMyqtMapdML1Hvjs1IfimL1FJaHmqTb9Bp9RH9PwpGhq3g==" saltValue="CZb1ZOzaCLg3Bml4KTOr+A==" spinCount="100000" sheet="1" objects="1" scenarios="1"/>
  <mergeCells count="7">
    <mergeCell ref="G27:I27"/>
    <mergeCell ref="D27:F27"/>
    <mergeCell ref="I3:N3"/>
    <mergeCell ref="L25:M25"/>
    <mergeCell ref="B2:N2"/>
    <mergeCell ref="E25:F25"/>
    <mergeCell ref="B3:G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Bruna Pinho Madruga</cp:lastModifiedBy>
  <dcterms:created xsi:type="dcterms:W3CDTF">2025-12-23T19:33:03Z</dcterms:created>
  <dcterms:modified xsi:type="dcterms:W3CDTF">2026-01-06T18:59:25Z</dcterms:modified>
</cp:coreProperties>
</file>