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o.adolpho\Desktop\planilha\"/>
    </mc:Choice>
  </mc:AlternateContent>
  <xr:revisionPtr revIDLastSave="0" documentId="13_ncr:1_{BB46D416-44EB-4001-8C60-9E6593C50DEF}" xr6:coauthVersionLast="47" xr6:coauthVersionMax="47" xr10:uidLastSave="{00000000-0000-0000-0000-000000000000}"/>
  <bookViews>
    <workbookView xWindow="57480" yWindow="-120" windowWidth="29040" windowHeight="15720" tabRatio="500" xr2:uid="{00000000-000D-0000-FFFF-FFFF00000000}"/>
  </bookViews>
  <sheets>
    <sheet name="PE 04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5" i="1" l="1"/>
  <c r="G24" i="1"/>
  <c r="G23" i="1"/>
  <c r="G19" i="1"/>
  <c r="G18" i="1"/>
  <c r="G17" i="1"/>
  <c r="G13" i="1"/>
  <c r="G12" i="1"/>
  <c r="G11" i="1"/>
  <c r="G7" i="1"/>
  <c r="G6" i="1"/>
  <c r="G5" i="1"/>
  <c r="G26" i="1" l="1"/>
  <c r="G20" i="1"/>
  <c r="G14" i="1"/>
  <c r="G8" i="1"/>
  <c r="G27" i="1" l="1"/>
</calcChain>
</file>

<file path=xl/sharedStrings.xml><?xml version="1.0" encoding="utf-8"?>
<sst xmlns="http://schemas.openxmlformats.org/spreadsheetml/2006/main" count="58" uniqueCount="29">
  <si>
    <t>LOTE 1: ÁREA CENTRAL</t>
  </si>
  <si>
    <t>Item</t>
  </si>
  <si>
    <t>Especificação do Objeto</t>
  </si>
  <si>
    <t>Unidade</t>
  </si>
  <si>
    <t>Quant.</t>
  </si>
  <si>
    <t>Valor Unit.
(R$)</t>
  </si>
  <si>
    <t>Total Item
(R$)</t>
  </si>
  <si>
    <t>UN</t>
  </si>
  <si>
    <t>Total Lote 1 (R$)</t>
  </si>
  <si>
    <t>LOTE 2: ZONA SUL</t>
  </si>
  <si>
    <t>Total Lote 2 (R$)</t>
  </si>
  <si>
    <t>LOTE 3: ZONA NORTE</t>
  </si>
  <si>
    <t>Total Lote 3 (R$)</t>
  </si>
  <si>
    <t>LOTE 4: ZONA LESTE</t>
  </si>
  <si>
    <t>Total Lote 4 (R$)</t>
  </si>
  <si>
    <t>Valor Total (R$)</t>
  </si>
  <si>
    <t>Ótica localizada na Área Central do município de Porto Alegre - Monofocal, com lente corretiva igual ou maior que 0,25 dioptria esféricas ou esférico-cilíndricas
Marca: Lui Occhiali</t>
  </si>
  <si>
    <t>Ótica localizada na Área Central do município de Porto Alegre - Bifocal ou Multifocal, com lente corretiva igual ou maior que 0,25 dioptria
Marca: Lui Occhiali</t>
  </si>
  <si>
    <t>Ótica localizada na Área Central do município de Porto Alegre - Bifocal ou Multifocal, alto índice (grau forte), com lente corretiva para alta miopia ou hipermetropia, com alto índice de refração
Marca: Lui Occhiali</t>
  </si>
  <si>
    <t>Ótica localizada na Zona Sul de Porto Alegre - Monofocal, com lente corretiva igual ou maior que 0,25 dioptria esféricas ou esférico-cilíndricas
Marca: Lui Occhiali</t>
  </si>
  <si>
    <t>Ótica localizada na Zona Sul de Porto Alegre - Bifocal ou Multifocal, com lente corretiva igual ou maior que 0,25 dioptria
Marca: Lui Occhiali</t>
  </si>
  <si>
    <t>Ótica localizada na Zona Sul de Porto Alegre - Bifocal ou Multifocal, alto índice (grau forte), com lente corretiva para alta miopia ou hipermetropia, com alto índice de refração
Marca: Lui Occhiali</t>
  </si>
  <si>
    <t>Ótica localizada na Zona Norte de Porto Alegre - Monofocal, com lente corretiva igual ou maior que 0,25 dioptria esféricas ou esférico-cilíndricas
Marca: Lui Occhiali</t>
  </si>
  <si>
    <t>Ótica localizada na Zona Norte de Porto Alegre - Bifocal ou Multifocal, com lente corretiva igual ou maior que 0,25 dioptria
Marca: Lui Occhiali</t>
  </si>
  <si>
    <t>Ótica localizada na Zona Norte de Porto Alegre - Bifocal ou Multifocal, alto índice (grau forte), com lente corretiva para alta miopia ou hipermetropia, com alto índice de refração
Marca: Lui Occhiali</t>
  </si>
  <si>
    <t>Ótica localizada na Zona Leste de Porto Alegre - Monofocal, com lente corretiva igual ou maior que 0,25 dioptria esféricas ou esférico-cilíndricas
Marca: Lui Occhiali</t>
  </si>
  <si>
    <t>Ótica localizada na Zona Leste de Porto Alegre - Bifocal ou Multifocal, com lente corretiva igual ou maior que 0,25 dioptria
Marca: Lui Occhiali</t>
  </si>
  <si>
    <t>Ótica localizada na Zona Leste de Porto Alegre - Bifocal ou Multifocal, alto índice (grau forte), com lente corretiva para alta miopia ou hipermetropia, com alto índice de refração
Marca: Lui Occhiali</t>
  </si>
  <si>
    <r>
      <t xml:space="preserve">PE 062/2026
</t>
    </r>
    <r>
      <rPr>
        <b/>
        <sz val="10"/>
        <color rgb="FF000000"/>
        <rFont val="Arial"/>
        <family val="2"/>
        <charset val="1"/>
      </rPr>
      <t xml:space="preserve">
</t>
    </r>
    <r>
      <rPr>
        <b/>
        <sz val="16"/>
        <color rgb="FF000000"/>
        <rFont val="Arial"/>
        <family val="2"/>
        <charset val="1"/>
      </rPr>
      <t xml:space="preserve">REGISTRO DE PREÇOS PARA CONFECÇÃO E ENTREGA DE ÓCULOS
</t>
    </r>
    <r>
      <rPr>
        <b/>
        <sz val="10"/>
        <color rgb="FF000000"/>
        <rFont val="Arial"/>
        <family val="2"/>
        <charset val="1"/>
      </rPr>
      <t xml:space="preserve">
</t>
    </r>
    <r>
      <rPr>
        <b/>
        <sz val="14"/>
        <color rgb="FF000000"/>
        <rFont val="Arial"/>
        <family val="2"/>
        <charset val="1"/>
      </rPr>
      <t>Vigência da Ata: de 11/06/2026 a 11/06/2027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</si>
</sst>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BDD7EE"/>
      </patternFill>
    </fill>
    <fill>
      <patternFill patternType="solid">
        <fgColor rgb="FFF2F2F2"/>
        <bgColor rgb="FFFFFFCC"/>
      </patternFill>
    </fill>
    <fill>
      <patternFill patternType="solid">
        <fgColor rgb="FFBDD7EE"/>
        <bgColor rgb="FFD9D9D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7" fillId="2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4" borderId="1" xfId="0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164" fontId="7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"/>
  <sheetViews>
    <sheetView showGridLines="0" tabSelected="1" topLeftCell="A11" zoomScaleNormal="100" workbookViewId="0">
      <selection activeCell="C18" sqref="C18"/>
    </sheetView>
  </sheetViews>
  <sheetFormatPr defaultColWidth="9.140625" defaultRowHeight="15" x14ac:dyDescent="0.25"/>
  <cols>
    <col min="1" max="1" width="2.85546875" style="7" customWidth="1"/>
    <col min="2" max="2" width="9.140625" style="7"/>
    <col min="3" max="3" width="80.7109375" style="7" customWidth="1"/>
    <col min="4" max="5" width="13.7109375" style="7" customWidth="1"/>
    <col min="6" max="7" width="15.7109375" style="7" customWidth="1"/>
    <col min="8" max="1024" width="9.140625" style="7"/>
  </cols>
  <sheetData>
    <row r="1" spans="2:7" ht="15" customHeight="1" x14ac:dyDescent="0.25"/>
    <row r="2" spans="2:7" ht="96" customHeight="1" x14ac:dyDescent="0.25">
      <c r="B2" s="6" t="s">
        <v>28</v>
      </c>
      <c r="C2" s="6"/>
      <c r="D2" s="6"/>
      <c r="E2" s="6"/>
      <c r="F2" s="6"/>
      <c r="G2" s="6"/>
    </row>
    <row r="3" spans="2:7" ht="37.5" customHeight="1" x14ac:dyDescent="0.25">
      <c r="B3" s="5" t="s">
        <v>0</v>
      </c>
      <c r="C3" s="5"/>
      <c r="D3" s="5"/>
      <c r="E3" s="5"/>
      <c r="F3" s="5"/>
      <c r="G3" s="5"/>
    </row>
    <row r="4" spans="2:7" ht="30" customHeight="1" x14ac:dyDescent="0.25"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</row>
    <row r="5" spans="2:7" ht="47.25" customHeight="1" x14ac:dyDescent="0.25">
      <c r="B5" s="9">
        <v>1</v>
      </c>
      <c r="C5" s="10" t="s">
        <v>16</v>
      </c>
      <c r="D5" s="9" t="s">
        <v>7</v>
      </c>
      <c r="E5" s="11"/>
      <c r="F5" s="12">
        <v>119.18</v>
      </c>
      <c r="G5" s="12">
        <f>IFERROR(ROUND(E5*F5,2),0)</f>
        <v>0</v>
      </c>
    </row>
    <row r="6" spans="2:7" ht="43.5" customHeight="1" x14ac:dyDescent="0.25">
      <c r="B6" s="9">
        <v>2</v>
      </c>
      <c r="C6" s="10" t="s">
        <v>17</v>
      </c>
      <c r="D6" s="9" t="s">
        <v>7</v>
      </c>
      <c r="E6" s="11"/>
      <c r="F6" s="12">
        <v>145.87</v>
      </c>
      <c r="G6" s="12">
        <f>IFERROR(ROUND(E6*F6,2),0)</f>
        <v>0</v>
      </c>
    </row>
    <row r="7" spans="2:7" ht="46.5" customHeight="1" x14ac:dyDescent="0.25">
      <c r="B7" s="9">
        <v>3</v>
      </c>
      <c r="C7" s="10" t="s">
        <v>18</v>
      </c>
      <c r="D7" s="9" t="s">
        <v>7</v>
      </c>
      <c r="E7" s="11"/>
      <c r="F7" s="12">
        <v>22.35</v>
      </c>
      <c r="G7" s="12">
        <f>IFERROR(ROUND(E7*F7,2),0)</f>
        <v>0</v>
      </c>
    </row>
    <row r="8" spans="2:7" ht="30" customHeight="1" x14ac:dyDescent="0.25">
      <c r="B8" s="4"/>
      <c r="C8" s="4"/>
      <c r="D8" s="4"/>
      <c r="E8" s="3" t="s">
        <v>8</v>
      </c>
      <c r="F8" s="3"/>
      <c r="G8" s="13">
        <f>SUM(G5:G7)</f>
        <v>0</v>
      </c>
    </row>
    <row r="9" spans="2:7" ht="37.5" customHeight="1" x14ac:dyDescent="0.25">
      <c r="B9" s="5" t="s">
        <v>9</v>
      </c>
      <c r="C9" s="5"/>
      <c r="D9" s="5"/>
      <c r="E9" s="5"/>
      <c r="F9" s="5"/>
      <c r="G9" s="5"/>
    </row>
    <row r="10" spans="2:7" ht="30" customHeight="1" x14ac:dyDescent="0.25"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8" t="s">
        <v>6</v>
      </c>
    </row>
    <row r="11" spans="2:7" ht="44.25" customHeight="1" x14ac:dyDescent="0.25">
      <c r="B11" s="9">
        <v>1</v>
      </c>
      <c r="C11" s="10" t="s">
        <v>19</v>
      </c>
      <c r="D11" s="9" t="s">
        <v>7</v>
      </c>
      <c r="E11" s="11"/>
      <c r="F11" s="12">
        <v>121.9</v>
      </c>
      <c r="G11" s="12">
        <f>IFERROR(ROUND(E11*F11,2),0)</f>
        <v>0</v>
      </c>
    </row>
    <row r="12" spans="2:7" ht="56.25" customHeight="1" x14ac:dyDescent="0.25">
      <c r="B12" s="9">
        <v>2</v>
      </c>
      <c r="C12" s="10" t="s">
        <v>20</v>
      </c>
      <c r="D12" s="9" t="s">
        <v>7</v>
      </c>
      <c r="E12" s="11"/>
      <c r="F12" s="12">
        <v>145.87</v>
      </c>
      <c r="G12" s="12">
        <f>IFERROR(ROUND(E12*F12,2),0)</f>
        <v>0</v>
      </c>
    </row>
    <row r="13" spans="2:7" ht="56.25" customHeight="1" x14ac:dyDescent="0.25">
      <c r="B13" s="9">
        <v>3</v>
      </c>
      <c r="C13" s="10" t="s">
        <v>21</v>
      </c>
      <c r="D13" s="9" t="s">
        <v>7</v>
      </c>
      <c r="E13" s="11"/>
      <c r="F13" s="12">
        <v>40.130000000000003</v>
      </c>
      <c r="G13" s="12">
        <f>IFERROR(ROUND(E13*F13,2),0)</f>
        <v>0</v>
      </c>
    </row>
    <row r="14" spans="2:7" ht="28.5" customHeight="1" x14ac:dyDescent="0.25">
      <c r="B14" s="4"/>
      <c r="C14" s="4"/>
      <c r="D14" s="4"/>
      <c r="E14" s="3" t="s">
        <v>10</v>
      </c>
      <c r="F14" s="3"/>
      <c r="G14" s="13">
        <f>SUM(G11:G13)</f>
        <v>0</v>
      </c>
    </row>
    <row r="15" spans="2:7" ht="37.5" customHeight="1" x14ac:dyDescent="0.25">
      <c r="B15" s="5" t="s">
        <v>11</v>
      </c>
      <c r="C15" s="5"/>
      <c r="D15" s="5"/>
      <c r="E15" s="5"/>
      <c r="F15" s="5"/>
      <c r="G15" s="5"/>
    </row>
    <row r="16" spans="2:7" ht="30" customHeight="1" x14ac:dyDescent="0.25"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</row>
    <row r="17" spans="2:7" ht="56.25" customHeight="1" x14ac:dyDescent="0.25">
      <c r="B17" s="9">
        <v>1</v>
      </c>
      <c r="C17" s="10" t="s">
        <v>22</v>
      </c>
      <c r="D17" s="9" t="s">
        <v>7</v>
      </c>
      <c r="E17" s="11"/>
      <c r="F17" s="12">
        <v>121.31</v>
      </c>
      <c r="G17" s="12">
        <f>IFERROR(ROUND(E17*F17,2),0)</f>
        <v>0</v>
      </c>
    </row>
    <row r="18" spans="2:7" ht="56.25" customHeight="1" x14ac:dyDescent="0.25">
      <c r="B18" s="9">
        <v>2</v>
      </c>
      <c r="C18" s="10" t="s">
        <v>23</v>
      </c>
      <c r="D18" s="9" t="s">
        <v>7</v>
      </c>
      <c r="E18" s="11"/>
      <c r="F18" s="12">
        <v>145.87</v>
      </c>
      <c r="G18" s="12">
        <f>IFERROR(ROUND(E18*F18,2),0)</f>
        <v>0</v>
      </c>
    </row>
    <row r="19" spans="2:7" ht="56.25" customHeight="1" x14ac:dyDescent="0.25">
      <c r="B19" s="9">
        <v>3</v>
      </c>
      <c r="C19" s="10" t="s">
        <v>24</v>
      </c>
      <c r="D19" s="9" t="s">
        <v>7</v>
      </c>
      <c r="E19" s="11"/>
      <c r="F19" s="12">
        <v>120.06</v>
      </c>
      <c r="G19" s="12">
        <f>IFERROR(ROUND(E19*F19,2),0)</f>
        <v>0</v>
      </c>
    </row>
    <row r="20" spans="2:7" ht="30" customHeight="1" x14ac:dyDescent="0.25">
      <c r="B20" s="4"/>
      <c r="C20" s="4"/>
      <c r="D20" s="4"/>
      <c r="E20" s="3" t="s">
        <v>12</v>
      </c>
      <c r="F20" s="3"/>
      <c r="G20" s="13">
        <f>SUM(G17:G19)</f>
        <v>0</v>
      </c>
    </row>
    <row r="21" spans="2:7" ht="37.5" customHeight="1" x14ac:dyDescent="0.25">
      <c r="B21" s="5" t="s">
        <v>13</v>
      </c>
      <c r="C21" s="5"/>
      <c r="D21" s="5"/>
      <c r="E21" s="5"/>
      <c r="F21" s="5"/>
      <c r="G21" s="5"/>
    </row>
    <row r="22" spans="2:7" ht="30" customHeight="1" x14ac:dyDescent="0.25">
      <c r="B22" s="8" t="s">
        <v>1</v>
      </c>
      <c r="C22" s="8" t="s">
        <v>2</v>
      </c>
      <c r="D22" s="8" t="s">
        <v>3</v>
      </c>
      <c r="E22" s="8" t="s">
        <v>4</v>
      </c>
      <c r="F22" s="8" t="s">
        <v>5</v>
      </c>
      <c r="G22" s="8" t="s">
        <v>6</v>
      </c>
    </row>
    <row r="23" spans="2:7" ht="56.25" customHeight="1" x14ac:dyDescent="0.25">
      <c r="B23" s="9">
        <v>1</v>
      </c>
      <c r="C23" s="10" t="s">
        <v>25</v>
      </c>
      <c r="D23" s="9" t="s">
        <v>7</v>
      </c>
      <c r="E23" s="11"/>
      <c r="F23" s="12">
        <v>121.72</v>
      </c>
      <c r="G23" s="12">
        <f>IFERROR(ROUND(E23*F23,2),0)</f>
        <v>0</v>
      </c>
    </row>
    <row r="24" spans="2:7" ht="56.25" customHeight="1" x14ac:dyDescent="0.25">
      <c r="B24" s="9">
        <v>2</v>
      </c>
      <c r="C24" s="10" t="s">
        <v>26</v>
      </c>
      <c r="D24" s="9" t="s">
        <v>7</v>
      </c>
      <c r="E24" s="11"/>
      <c r="F24" s="12">
        <v>145.87</v>
      </c>
      <c r="G24" s="12">
        <f>IFERROR(ROUND(E24*F24,2),0)</f>
        <v>0</v>
      </c>
    </row>
    <row r="25" spans="2:7" ht="56.25" customHeight="1" x14ac:dyDescent="0.25">
      <c r="B25" s="9">
        <v>3</v>
      </c>
      <c r="C25" s="10" t="s">
        <v>27</v>
      </c>
      <c r="D25" s="9" t="s">
        <v>7</v>
      </c>
      <c r="E25" s="11"/>
      <c r="F25" s="12">
        <v>120.08</v>
      </c>
      <c r="G25" s="12">
        <f>IFERROR(ROUND(E25*F25,2),0)</f>
        <v>0</v>
      </c>
    </row>
    <row r="26" spans="2:7" ht="30" customHeight="1" x14ac:dyDescent="0.25">
      <c r="B26" s="2"/>
      <c r="C26" s="2"/>
      <c r="D26" s="2"/>
      <c r="E26" s="3" t="s">
        <v>14</v>
      </c>
      <c r="F26" s="3"/>
      <c r="G26" s="13">
        <f>SUM(G23:G25)</f>
        <v>0</v>
      </c>
    </row>
    <row r="27" spans="2:7" ht="30" customHeight="1" x14ac:dyDescent="0.25">
      <c r="B27" s="14"/>
      <c r="E27" s="1" t="s">
        <v>15</v>
      </c>
      <c r="F27" s="1"/>
      <c r="G27" s="15">
        <f>G8+G14+G20+G26</f>
        <v>0</v>
      </c>
    </row>
    <row r="28" spans="2:7" ht="15" customHeight="1" x14ac:dyDescent="0.25"/>
  </sheetData>
  <sheetProtection algorithmName="SHA-512" hashValue="zUkeknGAqKjdEEGaUgONUJbWDkpzi3dWTL6kdNGV/IDccFp0TMkQN+awOBFLhwWg2eOPsbNA0AEVMsfJGemIuA==" saltValue="byCQ/rMCCBfJhJJpMp8CRA==" spinCount="100000" sheet="1" objects="1" scenarios="1"/>
  <mergeCells count="14">
    <mergeCell ref="B21:G21"/>
    <mergeCell ref="B26:D26"/>
    <mergeCell ref="E26:F26"/>
    <mergeCell ref="E27:F27"/>
    <mergeCell ref="B14:D14"/>
    <mergeCell ref="E14:F14"/>
    <mergeCell ref="B15:G15"/>
    <mergeCell ref="B20:D20"/>
    <mergeCell ref="E20:F20"/>
    <mergeCell ref="B2:G2"/>
    <mergeCell ref="B3:G3"/>
    <mergeCell ref="B8:D8"/>
    <mergeCell ref="E8:F8"/>
    <mergeCell ref="B9:G9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041.2025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</dc:creator>
  <dc:description/>
  <cp:lastModifiedBy>Marcelo Borges Adolpho</cp:lastModifiedBy>
  <cp:revision>1</cp:revision>
  <dcterms:created xsi:type="dcterms:W3CDTF">2024-12-05T12:52:57Z</dcterms:created>
  <dcterms:modified xsi:type="dcterms:W3CDTF">2026-06-12T13:25:32Z</dcterms:modified>
  <dc:language>pt-BR</dc:language>
</cp:coreProperties>
</file>