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pmpa-fs3\smap-celic$\UCRP\SITE DLC\INCLUIR NO SITE\"/>
    </mc:Choice>
  </mc:AlternateContent>
  <xr:revisionPtr revIDLastSave="0" documentId="13_ncr:1_{F628F792-F575-489B-B630-B07A4B5007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 238.2025 - VENTO NOR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3" i="1" l="1"/>
  <c r="H94" i="1"/>
  <c r="H95" i="1"/>
  <c r="H96" i="1"/>
  <c r="H97" i="1"/>
  <c r="H98" i="1"/>
  <c r="H99" i="1"/>
  <c r="H100" i="1"/>
  <c r="H101" i="1"/>
  <c r="H102" i="1"/>
  <c r="H103" i="1"/>
  <c r="H104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25" i="1"/>
  <c r="H109" i="1" l="1"/>
  <c r="H110" i="1"/>
  <c r="H111" i="1"/>
  <c r="H112" i="1"/>
  <c r="H113" i="1"/>
  <c r="H108" i="1"/>
  <c r="H89" i="1"/>
  <c r="H90" i="1"/>
  <c r="H91" i="1"/>
  <c r="H92" i="1"/>
  <c r="H88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53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30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6" i="1"/>
  <c r="H114" i="1" l="1"/>
  <c r="H105" i="1"/>
  <c r="H85" i="1"/>
  <c r="H27" i="1"/>
  <c r="H50" i="1"/>
  <c r="H115" i="1" l="1"/>
</calcChain>
</file>

<file path=xl/sharedStrings.xml><?xml version="1.0" encoding="utf-8"?>
<sst xmlns="http://schemas.openxmlformats.org/spreadsheetml/2006/main" count="336" uniqueCount="218">
  <si>
    <t>Item</t>
  </si>
  <si>
    <t>Descrição/Especificação</t>
  </si>
  <si>
    <t>Unidade</t>
  </si>
  <si>
    <t>Quant.</t>
  </si>
  <si>
    <t>METRO</t>
  </si>
  <si>
    <t>4.3.1.1</t>
  </si>
  <si>
    <t>SONORIZAÇÃO BÁSICA I</t>
  </si>
  <si>
    <t>4.3.1.2</t>
  </si>
  <si>
    <t>SONORIZAÇÃO BÁSICA II</t>
  </si>
  <si>
    <t>4.3.1.3</t>
  </si>
  <si>
    <t>SONORIZAÇÃO - PEQUENO PORTE</t>
  </si>
  <si>
    <t>4.3.1.4</t>
  </si>
  <si>
    <t>SONORIZAÇÃO - MÉDIO PORTE (AR LIVRE) I</t>
  </si>
  <si>
    <t>4.3.1.5</t>
  </si>
  <si>
    <t>SONORIZAÇÃO - MÉDIO PORTE (AR LIVRE) II</t>
  </si>
  <si>
    <t>4.3.1.6</t>
  </si>
  <si>
    <t>SONORIZAÇÃO - GRANDE PORTE (AR LIVRE)</t>
  </si>
  <si>
    <t>4.3.1.7</t>
  </si>
  <si>
    <t>SONORIZAÇÃO - GRANDE PORTE (LOCAL FECHADO)</t>
  </si>
  <si>
    <t>4.3.1.8</t>
  </si>
  <si>
    <t>SONORIZAÇÃO - MEGA PORTE</t>
  </si>
  <si>
    <t>4.3.1.9</t>
  </si>
  <si>
    <t>FILMAGEM E TRANSMISSÃO</t>
  </si>
  <si>
    <t>4.3.1.10</t>
  </si>
  <si>
    <t>KIT MULTIMÍDIA I</t>
  </si>
  <si>
    <t>4.3.1.11</t>
  </si>
  <si>
    <t>KIT MULTIMÍDIA II</t>
  </si>
  <si>
    <t>4.3.1.12</t>
  </si>
  <si>
    <t>PAINEL DE LED - INDOOR</t>
  </si>
  <si>
    <t>4.3.1.13</t>
  </si>
  <si>
    <t>PAINEL DE LED - OUTDOOR</t>
  </si>
  <si>
    <t>4.3.1.14</t>
  </si>
  <si>
    <t>ILUMINAÇÃO - BÁSICA</t>
  </si>
  <si>
    <t>4.3.1.15</t>
  </si>
  <si>
    <t>ILUMINAÇÃO - ÁREA DE BACKSTAGE</t>
  </si>
  <si>
    <t>4.3.1.16</t>
  </si>
  <si>
    <t>ILUMINAÇÃO DE FACHADAS</t>
  </si>
  <si>
    <t>4.3.1.17</t>
  </si>
  <si>
    <t>ILUMINAÇÃO - PEQUENO PORTE</t>
  </si>
  <si>
    <t>4.3.1.18</t>
  </si>
  <si>
    <t>ILUMINAÇÃO - MÉDIO PORTE</t>
  </si>
  <si>
    <t>4.3.1.19</t>
  </si>
  <si>
    <t>ILUMINAÇÃO - GRANDE PORTE (AR LIVRE)</t>
  </si>
  <si>
    <t>4.3.1.20</t>
  </si>
  <si>
    <t>ILUMINAÇÃO - MEGA PORTE</t>
  </si>
  <si>
    <t>4.3.2.1</t>
  </si>
  <si>
    <t>BARRICADA</t>
  </si>
  <si>
    <t>4.3.2.2</t>
  </si>
  <si>
    <t>CAVALETE</t>
  </si>
  <si>
    <t>4.3.2.3</t>
  </si>
  <si>
    <t>GRADES DE ISOLAMENTO</t>
  </si>
  <si>
    <t>4.3.2.4</t>
  </si>
  <si>
    <t>TOLDO - 3 x 3</t>
  </si>
  <si>
    <t>4.3.2.5</t>
  </si>
  <si>
    <t>TOLDO - 5 x 5</t>
  </si>
  <si>
    <t>4.3.2.6</t>
  </si>
  <si>
    <t>TOLDO - 10 x 10</t>
  </si>
  <si>
    <t>4.3.2.7</t>
  </si>
  <si>
    <t>TOLDO - 10 x 15</t>
  </si>
  <si>
    <t>4.3.2.8</t>
  </si>
  <si>
    <t>PALCO I</t>
  </si>
  <si>
    <t>4.3.2.9</t>
  </si>
  <si>
    <t>PALCO II</t>
  </si>
  <si>
    <t>4.3.2.10</t>
  </si>
  <si>
    <t>PALCO III</t>
  </si>
  <si>
    <t>4.3.2.11</t>
  </si>
  <si>
    <t>PASSA CABOS</t>
  </si>
  <si>
    <t>4.3.2.12</t>
  </si>
  <si>
    <t>PRATICÁVEL</t>
  </si>
  <si>
    <t>4.3.2.13</t>
  </si>
  <si>
    <t>TABLADO I</t>
  </si>
  <si>
    <t>4.3.2.14</t>
  </si>
  <si>
    <t>TABLADO II</t>
  </si>
  <si>
    <t>4.3.2.15</t>
  </si>
  <si>
    <t>TAPUME METÁLICO</t>
  </si>
  <si>
    <t>4.3.2.16</t>
  </si>
  <si>
    <t>AMBIENTE INTERNO I</t>
  </si>
  <si>
    <t>4.3.2.17</t>
  </si>
  <si>
    <t>AMBIENTE INTERNO II</t>
  </si>
  <si>
    <t>4.3.2.18</t>
  </si>
  <si>
    <t>CAMARIM OCTANORM</t>
  </si>
  <si>
    <t>4.3.2.19</t>
  </si>
  <si>
    <t>FUNDO DE PALCO</t>
  </si>
  <si>
    <t>4.3.2.20</t>
  </si>
  <si>
    <t>TESTEIRA</t>
  </si>
  <si>
    <t>PPCI</t>
  </si>
  <si>
    <t>ALVARÁ</t>
  </si>
  <si>
    <t>RH - APRESENTADOR / ANIMADOR</t>
  </si>
  <si>
    <t>RH - FOTÓGRAFO</t>
  </si>
  <si>
    <t>RH - MONITOR</t>
  </si>
  <si>
    <t>RH - OFICINEIRO</t>
  </si>
  <si>
    <t>RH - RECEPCIONISTA</t>
  </si>
  <si>
    <t>RH - DJ (disco jóquei)</t>
  </si>
  <si>
    <t>RH - AUXILIAR DE LIMPEZA</t>
  </si>
  <si>
    <t>RH - SERVIÇOS GERAIS</t>
  </si>
  <si>
    <t>RH - AUXILIAR DE CARREGAMENTO</t>
  </si>
  <si>
    <t>RH - BOMBEIRO CIVIL</t>
  </si>
  <si>
    <t>RH - SOCORRISTA</t>
  </si>
  <si>
    <t>RH - SEGURANÇA DIURNA</t>
  </si>
  <si>
    <t>RH - SEGURANÇA NOTURNA</t>
  </si>
  <si>
    <t>CARRO DE SOM</t>
  </si>
  <si>
    <t>VAN</t>
  </si>
  <si>
    <t>VAN DE CARGA</t>
  </si>
  <si>
    <t>4.3.5.1</t>
  </si>
  <si>
    <t>GERADOR - 1.000 W</t>
  </si>
  <si>
    <t>4.3.5.2</t>
  </si>
  <si>
    <t>GERADOR - 1.500 W</t>
  </si>
  <si>
    <t>4.3.5.3</t>
  </si>
  <si>
    <t>GERADOR - 115 KVA</t>
  </si>
  <si>
    <t>4.3.5.4</t>
  </si>
  <si>
    <t>GERADOR - 180 KVA</t>
  </si>
  <si>
    <t>4.3.5.5</t>
  </si>
  <si>
    <t>GERADOR - 250 KVA</t>
  </si>
  <si>
    <t>4.3.5.6</t>
  </si>
  <si>
    <t>GERADOR - 500 KVA</t>
  </si>
  <si>
    <t>4.3.6.1</t>
  </si>
  <si>
    <t>4.3.6.2</t>
  </si>
  <si>
    <t>4.3.6.3</t>
  </si>
  <si>
    <t>4.3.6.4</t>
  </si>
  <si>
    <t>4.3.6.5</t>
  </si>
  <si>
    <t>4.3.6.6</t>
  </si>
  <si>
    <t>Item no TR</t>
  </si>
  <si>
    <t>GRUPO 1: INFRAESTRUTURA PARA EVENTOS I - SONORIZAÇÃO, FILMAGEM, PROJEÇÃO E ILUMINAÇÃO</t>
  </si>
  <si>
    <t>GRUPO 2: INFRAESTRUTURA PARA EVENTOS II - TAPUME, PRATICÁVEL, LONAS, TOLDOS, TABLADOS, CAVALETE, BARRICADA, ESTRUTURAS PRÉ-MONTADAS</t>
  </si>
  <si>
    <t>Empresa: VENTO NORTE SONORIZAÇÃO LTDA</t>
  </si>
  <si>
    <t>Total Grupo 1 (R$)</t>
  </si>
  <si>
    <t>Valor Unit.
(R$)</t>
  </si>
  <si>
    <t>Total Item
(R$)</t>
  </si>
  <si>
    <t>M²</t>
  </si>
  <si>
    <t>UN</t>
  </si>
  <si>
    <t>Total Grupo 2 (R$)</t>
  </si>
  <si>
    <t>H</t>
  </si>
  <si>
    <t>Total Grupo 5 (R$)</t>
  </si>
  <si>
    <t>Total Grupo 6 (R$)</t>
  </si>
  <si>
    <r>
      <rPr>
        <b/>
        <sz val="18"/>
        <color theme="1"/>
        <rFont val="Arial"/>
        <family val="2"/>
      </rPr>
      <t xml:space="preserve">PE 238/2025
</t>
    </r>
    <r>
      <rPr>
        <b/>
        <sz val="10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 xml:space="preserve">RP PARA LOCAÇÃO DE MATERIAIS E EQUIPAMENTOS PARA EVENTOS, INCLUINDO RECURSOS HUMANOS
</t>
    </r>
    <r>
      <rPr>
        <b/>
        <sz val="10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>Vigência da Ata: de 14/10/2025 a 14/10/2026</t>
    </r>
  </si>
  <si>
    <t>4.3.1.21</t>
  </si>
  <si>
    <t>CAMINHÃO DE SOM - TIPO TRIO ELÉTRICO</t>
  </si>
  <si>
    <t>GRUPO 3: MOBILIÁRIO (INTERNO E EXTERNO), DECORAÇÃO PARA EVENTOS E ITENS DIVERSOS</t>
  </si>
  <si>
    <t>4.3.3.1</t>
  </si>
  <si>
    <t>4.3.3.2</t>
  </si>
  <si>
    <t>4.3.3.3</t>
  </si>
  <si>
    <t>4.3.3.4</t>
  </si>
  <si>
    <t>4.3.3.5</t>
  </si>
  <si>
    <t>4.3.3.6</t>
  </si>
  <si>
    <t>4.3.3.7</t>
  </si>
  <si>
    <t>4.3.3.8</t>
  </si>
  <si>
    <t>4.3.3.9</t>
  </si>
  <si>
    <t>4.3.3.10</t>
  </si>
  <si>
    <t>4.3.3.11</t>
  </si>
  <si>
    <t>4.3.3.12</t>
  </si>
  <si>
    <t>4.3.3.13</t>
  </si>
  <si>
    <t>4.3.3.14</t>
  </si>
  <si>
    <t>4.3.3.15</t>
  </si>
  <si>
    <t>4.3.3.16</t>
  </si>
  <si>
    <t>4.3.3.17</t>
  </si>
  <si>
    <t>4.3.3.18</t>
  </si>
  <si>
    <t>4.3.3.19</t>
  </si>
  <si>
    <t>4.3.3.20</t>
  </si>
  <si>
    <t>4.3.3.21</t>
  </si>
  <si>
    <t>4.3.3.22</t>
  </si>
  <si>
    <t>4.3.3.23</t>
  </si>
  <si>
    <t>4.3.3.24</t>
  </si>
  <si>
    <t>4.3.3.25</t>
  </si>
  <si>
    <t>4.3.3.26</t>
  </si>
  <si>
    <t>4.3.3.27</t>
  </si>
  <si>
    <t>4.3.3.28</t>
  </si>
  <si>
    <t>4.3.3.29</t>
  </si>
  <si>
    <t>4.3.3.30</t>
  </si>
  <si>
    <t>4.3.3.31</t>
  </si>
  <si>
    <t>4.3.3.32</t>
  </si>
  <si>
    <t>KIT PARA ÁREA EXTERNA</t>
  </si>
  <si>
    <t>KIT PVC</t>
  </si>
  <si>
    <t>KIT LOUNGE</t>
  </si>
  <si>
    <t>KIT MOBILÁRIO E DECORAÇÃO</t>
  </si>
  <si>
    <t>MOLDURA PARA FOTOGRAFIA A4</t>
  </si>
  <si>
    <t>SUPORTE E ROLO DE SENHA</t>
  </si>
  <si>
    <t>EXTINTOR DE INCÊNDIO</t>
  </si>
  <si>
    <t>EXTENSÃO ELÉTRICA I - 50 METROS</t>
  </si>
  <si>
    <t>EXTENSÃO ELÉTRICA II - 100 METROS</t>
  </si>
  <si>
    <t>EXTENSÃO ELÉTRICA III - 200 METROS</t>
  </si>
  <si>
    <t>APARELHO DE TV</t>
  </si>
  <si>
    <t>APARELHO RÁDIO COMUNICADOR</t>
  </si>
  <si>
    <t>ARARA DE ROUPA</t>
  </si>
  <si>
    <t>CADEIRA DE FERRO</t>
  </si>
  <si>
    <t>CADEIRA EM PVC</t>
  </si>
  <si>
    <t>CAIXA D'ÁGUA</t>
  </si>
  <si>
    <t>CLIMATIZADOR EVAPORATIVO</t>
  </si>
  <si>
    <t>ESPELHO</t>
  </si>
  <si>
    <t>LIXEIRA</t>
  </si>
  <si>
    <t>MESA MONOBLOCO</t>
  </si>
  <si>
    <t>MESA PRANCHÃO</t>
  </si>
  <si>
    <t>PUFF</t>
  </si>
  <si>
    <t>SOFÁ 2 LUGARES</t>
  </si>
  <si>
    <t>SOFÁ 3 LUGARES</t>
  </si>
  <si>
    <t>TECIDO TENCIONADO</t>
  </si>
  <si>
    <t>VASO DE PLANTA</t>
  </si>
  <si>
    <t>FRIGOBAR</t>
  </si>
  <si>
    <t>BEBEDOURO</t>
  </si>
  <si>
    <t>GALÃO DE ÁGUA</t>
  </si>
  <si>
    <t>COPO DE ÁGUA</t>
  </si>
  <si>
    <t>ARRANJO DE MESA</t>
  </si>
  <si>
    <t>BALCÃO PROMOCIONAL PERSONALIZADO</t>
  </si>
  <si>
    <t>M</t>
  </si>
  <si>
    <t>Total Grupo 3 (R$)</t>
  </si>
  <si>
    <t>GRUPO 5: PRESTAÇÃO DE SERVIÇOS DE MÃO DE OBRA</t>
  </si>
  <si>
    <t>4.3.5.7</t>
  </si>
  <si>
    <t>4.3.5.8</t>
  </si>
  <si>
    <t>4.3.5.9</t>
  </si>
  <si>
    <t>4.3.5.10</t>
  </si>
  <si>
    <t>4.3.5.11</t>
  </si>
  <si>
    <t>4.3.5.12</t>
  </si>
  <si>
    <t>4.3.5.13</t>
  </si>
  <si>
    <t>4.3.5.14</t>
  </si>
  <si>
    <t>4.3.5.15</t>
  </si>
  <si>
    <t>4.3.5.16</t>
  </si>
  <si>
    <t>4.3.5.17</t>
  </si>
  <si>
    <t xml:space="preserve">GRUPO 6: GERADORES </t>
  </si>
  <si>
    <t>VALOR TOTAL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</si>
</sst>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8"/>
      <name val="Calibri"/>
      <family val="2"/>
      <scheme val="minor"/>
    </font>
    <font>
      <b/>
      <sz val="14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5" borderId="1" xfId="0" applyNumberFormat="1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43" fontId="1" fillId="0" borderId="1" xfId="0" applyNumberFormat="1" applyFont="1" applyBorder="1" applyAlignment="1">
      <alignment horizontal="center" vertical="center"/>
    </xf>
    <xf numFmtId="43" fontId="13" fillId="3" borderId="2" xfId="0" applyNumberFormat="1" applyFont="1" applyFill="1" applyBorder="1" applyAlignment="1">
      <alignment horizontal="center" vertical="center"/>
    </xf>
    <xf numFmtId="43" fontId="1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43" fontId="15" fillId="4" borderId="1" xfId="0" applyNumberFormat="1" applyFont="1" applyFill="1" applyBorder="1" applyAlignment="1">
      <alignment vertical="center"/>
    </xf>
    <xf numFmtId="0" fontId="13" fillId="3" borderId="3" xfId="0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3" borderId="6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6"/>
  <sheetViews>
    <sheetView showGridLines="0" tabSelected="1" topLeftCell="A99" workbookViewId="0">
      <selection activeCell="I124" sqref="I124"/>
    </sheetView>
  </sheetViews>
  <sheetFormatPr defaultRowHeight="14.25" x14ac:dyDescent="0.25"/>
  <cols>
    <col min="1" max="1" width="2.85546875" style="3" customWidth="1"/>
    <col min="2" max="2" width="9.140625" style="3"/>
    <col min="3" max="3" width="14.28515625" style="3" customWidth="1"/>
    <col min="4" max="4" width="65.7109375" style="3" customWidth="1"/>
    <col min="5" max="6" width="13.7109375" style="3" customWidth="1"/>
    <col min="7" max="7" width="15.7109375" style="3" customWidth="1"/>
    <col min="8" max="8" width="21.140625" style="3" bestFit="1" customWidth="1"/>
    <col min="9" max="16384" width="9.140625" style="3"/>
  </cols>
  <sheetData>
    <row r="1" spans="2:8" ht="15" customHeight="1" x14ac:dyDescent="0.25"/>
    <row r="2" spans="2:8" ht="96" customHeight="1" x14ac:dyDescent="0.25">
      <c r="B2" s="25" t="s">
        <v>134</v>
      </c>
      <c r="C2" s="26"/>
      <c r="D2" s="26"/>
      <c r="E2" s="26"/>
      <c r="F2" s="26"/>
      <c r="G2" s="26"/>
      <c r="H2" s="26"/>
    </row>
    <row r="3" spans="2:8" ht="30" customHeight="1" x14ac:dyDescent="0.25">
      <c r="B3" s="27" t="s">
        <v>124</v>
      </c>
      <c r="C3" s="27"/>
      <c r="D3" s="27"/>
      <c r="E3" s="27"/>
      <c r="F3" s="27"/>
      <c r="G3" s="27"/>
      <c r="H3" s="27"/>
    </row>
    <row r="4" spans="2:8" ht="37.5" customHeight="1" x14ac:dyDescent="0.25">
      <c r="B4" s="19" t="s">
        <v>122</v>
      </c>
      <c r="C4" s="19"/>
      <c r="D4" s="19"/>
      <c r="E4" s="19"/>
      <c r="F4" s="19"/>
      <c r="G4" s="19"/>
      <c r="H4" s="19"/>
    </row>
    <row r="5" spans="2:8" ht="30" customHeight="1" x14ac:dyDescent="0.25">
      <c r="B5" s="4" t="s">
        <v>0</v>
      </c>
      <c r="C5" s="4" t="s">
        <v>121</v>
      </c>
      <c r="D5" s="4" t="s">
        <v>1</v>
      </c>
      <c r="E5" s="4" t="s">
        <v>2</v>
      </c>
      <c r="F5" s="4" t="s">
        <v>3</v>
      </c>
      <c r="G5" s="4" t="s">
        <v>126</v>
      </c>
      <c r="H5" s="4" t="s">
        <v>127</v>
      </c>
    </row>
    <row r="6" spans="2:8" ht="23.1" customHeight="1" x14ac:dyDescent="0.25">
      <c r="B6" s="5">
        <v>1</v>
      </c>
      <c r="C6" s="6" t="s">
        <v>5</v>
      </c>
      <c r="D6" s="7" t="s">
        <v>6</v>
      </c>
      <c r="E6" s="5" t="s">
        <v>129</v>
      </c>
      <c r="F6" s="1"/>
      <c r="G6" s="8">
        <v>1100</v>
      </c>
      <c r="H6" s="8">
        <f>IFERROR(ROUND(F6*G6,2),0)</f>
        <v>0</v>
      </c>
    </row>
    <row r="7" spans="2:8" ht="23.1" customHeight="1" x14ac:dyDescent="0.25">
      <c r="B7" s="5">
        <v>2</v>
      </c>
      <c r="C7" s="6" t="s">
        <v>7</v>
      </c>
      <c r="D7" s="7" t="s">
        <v>8</v>
      </c>
      <c r="E7" s="5" t="s">
        <v>129</v>
      </c>
      <c r="F7" s="1"/>
      <c r="G7" s="8">
        <v>1900</v>
      </c>
      <c r="H7" s="8">
        <f t="shared" ref="H7:H26" si="0">IFERROR(ROUND(F7*G7,2),0)</f>
        <v>0</v>
      </c>
    </row>
    <row r="8" spans="2:8" ht="23.1" customHeight="1" x14ac:dyDescent="0.25">
      <c r="B8" s="5">
        <v>3</v>
      </c>
      <c r="C8" s="6" t="s">
        <v>9</v>
      </c>
      <c r="D8" s="7" t="s">
        <v>10</v>
      </c>
      <c r="E8" s="5" t="s">
        <v>129</v>
      </c>
      <c r="F8" s="1"/>
      <c r="G8" s="8">
        <v>2000</v>
      </c>
      <c r="H8" s="8">
        <f t="shared" si="0"/>
        <v>0</v>
      </c>
    </row>
    <row r="9" spans="2:8" ht="23.1" customHeight="1" x14ac:dyDescent="0.25">
      <c r="B9" s="5">
        <v>4</v>
      </c>
      <c r="C9" s="6" t="s">
        <v>11</v>
      </c>
      <c r="D9" s="7" t="s">
        <v>12</v>
      </c>
      <c r="E9" s="5" t="s">
        <v>129</v>
      </c>
      <c r="F9" s="1"/>
      <c r="G9" s="8">
        <v>2800</v>
      </c>
      <c r="H9" s="8">
        <f t="shared" si="0"/>
        <v>0</v>
      </c>
    </row>
    <row r="10" spans="2:8" ht="23.1" customHeight="1" x14ac:dyDescent="0.25">
      <c r="B10" s="5">
        <v>5</v>
      </c>
      <c r="C10" s="6" t="s">
        <v>13</v>
      </c>
      <c r="D10" s="7" t="s">
        <v>14</v>
      </c>
      <c r="E10" s="5" t="s">
        <v>129</v>
      </c>
      <c r="F10" s="1"/>
      <c r="G10" s="8">
        <v>6200</v>
      </c>
      <c r="H10" s="8">
        <f t="shared" si="0"/>
        <v>0</v>
      </c>
    </row>
    <row r="11" spans="2:8" ht="23.1" customHeight="1" x14ac:dyDescent="0.25">
      <c r="B11" s="5">
        <v>6</v>
      </c>
      <c r="C11" s="6" t="s">
        <v>15</v>
      </c>
      <c r="D11" s="7" t="s">
        <v>16</v>
      </c>
      <c r="E11" s="5" t="s">
        <v>129</v>
      </c>
      <c r="F11" s="1"/>
      <c r="G11" s="8">
        <v>6300</v>
      </c>
      <c r="H11" s="8">
        <f t="shared" si="0"/>
        <v>0</v>
      </c>
    </row>
    <row r="12" spans="2:8" ht="22.5" customHeight="1" x14ac:dyDescent="0.25">
      <c r="B12" s="5">
        <v>7</v>
      </c>
      <c r="C12" s="6" t="s">
        <v>17</v>
      </c>
      <c r="D12" s="7" t="s">
        <v>18</v>
      </c>
      <c r="E12" s="5" t="s">
        <v>129</v>
      </c>
      <c r="F12" s="1"/>
      <c r="G12" s="8">
        <v>6300</v>
      </c>
      <c r="H12" s="8">
        <f t="shared" si="0"/>
        <v>0</v>
      </c>
    </row>
    <row r="13" spans="2:8" ht="23.1" customHeight="1" x14ac:dyDescent="0.25">
      <c r="B13" s="5">
        <v>8</v>
      </c>
      <c r="C13" s="6" t="s">
        <v>19</v>
      </c>
      <c r="D13" s="7" t="s">
        <v>20</v>
      </c>
      <c r="E13" s="5" t="s">
        <v>129</v>
      </c>
      <c r="F13" s="1"/>
      <c r="G13" s="8">
        <v>6500</v>
      </c>
      <c r="H13" s="8">
        <f t="shared" si="0"/>
        <v>0</v>
      </c>
    </row>
    <row r="14" spans="2:8" ht="23.1" customHeight="1" x14ac:dyDescent="0.25">
      <c r="B14" s="5">
        <v>9</v>
      </c>
      <c r="C14" s="6" t="s">
        <v>21</v>
      </c>
      <c r="D14" s="7" t="s">
        <v>136</v>
      </c>
      <c r="E14" s="5" t="s">
        <v>129</v>
      </c>
      <c r="F14" s="1"/>
      <c r="G14" s="8">
        <v>3000</v>
      </c>
      <c r="H14" s="8">
        <f t="shared" si="0"/>
        <v>0</v>
      </c>
    </row>
    <row r="15" spans="2:8" ht="23.1" customHeight="1" x14ac:dyDescent="0.25">
      <c r="B15" s="5">
        <v>10</v>
      </c>
      <c r="C15" s="6" t="s">
        <v>23</v>
      </c>
      <c r="D15" s="7" t="s">
        <v>22</v>
      </c>
      <c r="E15" s="5" t="s">
        <v>129</v>
      </c>
      <c r="F15" s="1"/>
      <c r="G15" s="8">
        <v>2600</v>
      </c>
      <c r="H15" s="8">
        <f t="shared" si="0"/>
        <v>0</v>
      </c>
    </row>
    <row r="16" spans="2:8" ht="23.1" customHeight="1" x14ac:dyDescent="0.25">
      <c r="B16" s="5">
        <v>11</v>
      </c>
      <c r="C16" s="6" t="s">
        <v>25</v>
      </c>
      <c r="D16" s="7" t="s">
        <v>24</v>
      </c>
      <c r="E16" s="5" t="s">
        <v>129</v>
      </c>
      <c r="F16" s="1"/>
      <c r="G16" s="8">
        <v>115</v>
      </c>
      <c r="H16" s="8">
        <f t="shared" si="0"/>
        <v>0</v>
      </c>
    </row>
    <row r="17" spans="2:8" ht="23.1" customHeight="1" x14ac:dyDescent="0.25">
      <c r="B17" s="5">
        <v>12</v>
      </c>
      <c r="C17" s="6" t="s">
        <v>27</v>
      </c>
      <c r="D17" s="7" t="s">
        <v>26</v>
      </c>
      <c r="E17" s="5" t="s">
        <v>129</v>
      </c>
      <c r="F17" s="1"/>
      <c r="G17" s="8">
        <v>115</v>
      </c>
      <c r="H17" s="8">
        <f t="shared" si="0"/>
        <v>0</v>
      </c>
    </row>
    <row r="18" spans="2:8" ht="23.1" customHeight="1" x14ac:dyDescent="0.25">
      <c r="B18" s="5">
        <v>13</v>
      </c>
      <c r="C18" s="6" t="s">
        <v>29</v>
      </c>
      <c r="D18" s="7" t="s">
        <v>28</v>
      </c>
      <c r="E18" s="5" t="s">
        <v>129</v>
      </c>
      <c r="F18" s="1"/>
      <c r="G18" s="8">
        <v>235</v>
      </c>
      <c r="H18" s="8">
        <f t="shared" si="0"/>
        <v>0</v>
      </c>
    </row>
    <row r="19" spans="2:8" ht="23.1" customHeight="1" x14ac:dyDescent="0.25">
      <c r="B19" s="5">
        <v>14</v>
      </c>
      <c r="C19" s="6" t="s">
        <v>31</v>
      </c>
      <c r="D19" s="7" t="s">
        <v>30</v>
      </c>
      <c r="E19" s="5" t="s">
        <v>129</v>
      </c>
      <c r="F19" s="1"/>
      <c r="G19" s="8">
        <v>235</v>
      </c>
      <c r="H19" s="8">
        <f t="shared" si="0"/>
        <v>0</v>
      </c>
    </row>
    <row r="20" spans="2:8" ht="23.1" customHeight="1" x14ac:dyDescent="0.25">
      <c r="B20" s="5">
        <v>15</v>
      </c>
      <c r="C20" s="6" t="s">
        <v>33</v>
      </c>
      <c r="D20" s="7" t="s">
        <v>32</v>
      </c>
      <c r="E20" s="5" t="s">
        <v>129</v>
      </c>
      <c r="F20" s="1"/>
      <c r="G20" s="8">
        <v>330</v>
      </c>
      <c r="H20" s="8">
        <f t="shared" si="0"/>
        <v>0</v>
      </c>
    </row>
    <row r="21" spans="2:8" ht="23.1" customHeight="1" x14ac:dyDescent="0.25">
      <c r="B21" s="5">
        <v>16</v>
      </c>
      <c r="C21" s="6" t="s">
        <v>35</v>
      </c>
      <c r="D21" s="7" t="s">
        <v>34</v>
      </c>
      <c r="E21" s="5" t="s">
        <v>129</v>
      </c>
      <c r="F21" s="1"/>
      <c r="G21" s="8">
        <v>310</v>
      </c>
      <c r="H21" s="8">
        <f t="shared" si="0"/>
        <v>0</v>
      </c>
    </row>
    <row r="22" spans="2:8" ht="23.1" customHeight="1" x14ac:dyDescent="0.25">
      <c r="B22" s="5">
        <v>17</v>
      </c>
      <c r="C22" s="6" t="s">
        <v>37</v>
      </c>
      <c r="D22" s="7" t="s">
        <v>36</v>
      </c>
      <c r="E22" s="5" t="s">
        <v>129</v>
      </c>
      <c r="F22" s="1"/>
      <c r="G22" s="8">
        <v>310</v>
      </c>
      <c r="H22" s="8">
        <f t="shared" si="0"/>
        <v>0</v>
      </c>
    </row>
    <row r="23" spans="2:8" ht="23.1" customHeight="1" x14ac:dyDescent="0.25">
      <c r="B23" s="5">
        <v>18</v>
      </c>
      <c r="C23" s="6" t="s">
        <v>39</v>
      </c>
      <c r="D23" s="7" t="s">
        <v>38</v>
      </c>
      <c r="E23" s="5" t="s">
        <v>129</v>
      </c>
      <c r="F23" s="1"/>
      <c r="G23" s="8">
        <v>2600</v>
      </c>
      <c r="H23" s="8">
        <f t="shared" si="0"/>
        <v>0</v>
      </c>
    </row>
    <row r="24" spans="2:8" ht="23.1" customHeight="1" x14ac:dyDescent="0.25">
      <c r="B24" s="5">
        <v>19</v>
      </c>
      <c r="C24" s="6" t="s">
        <v>41</v>
      </c>
      <c r="D24" s="7" t="s">
        <v>40</v>
      </c>
      <c r="E24" s="5" t="s">
        <v>129</v>
      </c>
      <c r="F24" s="1"/>
      <c r="G24" s="8">
        <v>3100</v>
      </c>
      <c r="H24" s="8">
        <f t="shared" si="0"/>
        <v>0</v>
      </c>
    </row>
    <row r="25" spans="2:8" ht="23.1" customHeight="1" x14ac:dyDescent="0.25">
      <c r="B25" s="5">
        <v>20</v>
      </c>
      <c r="C25" s="6" t="s">
        <v>43</v>
      </c>
      <c r="D25" s="7" t="s">
        <v>42</v>
      </c>
      <c r="E25" s="5" t="s">
        <v>129</v>
      </c>
      <c r="F25" s="1"/>
      <c r="G25" s="8">
        <v>3500</v>
      </c>
      <c r="H25" s="8">
        <f t="shared" si="0"/>
        <v>0</v>
      </c>
    </row>
    <row r="26" spans="2:8" ht="23.1" customHeight="1" x14ac:dyDescent="0.25">
      <c r="B26" s="5">
        <v>21</v>
      </c>
      <c r="C26" s="6" t="s">
        <v>135</v>
      </c>
      <c r="D26" s="7" t="s">
        <v>44</v>
      </c>
      <c r="E26" s="5" t="s">
        <v>129</v>
      </c>
      <c r="F26" s="1"/>
      <c r="G26" s="8">
        <v>3545</v>
      </c>
      <c r="H26" s="8">
        <f t="shared" si="0"/>
        <v>0</v>
      </c>
    </row>
    <row r="27" spans="2:8" ht="30" customHeight="1" x14ac:dyDescent="0.25">
      <c r="B27" s="20"/>
      <c r="C27" s="21"/>
      <c r="D27" s="21"/>
      <c r="E27" s="22"/>
      <c r="F27" s="23" t="s">
        <v>125</v>
      </c>
      <c r="G27" s="24"/>
      <c r="H27" s="9">
        <f>SUM(H6:H26)</f>
        <v>0</v>
      </c>
    </row>
    <row r="28" spans="2:8" ht="37.5" customHeight="1" x14ac:dyDescent="0.25">
      <c r="B28" s="19" t="s">
        <v>123</v>
      </c>
      <c r="C28" s="19"/>
      <c r="D28" s="19"/>
      <c r="E28" s="19"/>
      <c r="F28" s="19"/>
      <c r="G28" s="19"/>
      <c r="H28" s="19"/>
    </row>
    <row r="29" spans="2:8" ht="30" customHeight="1" x14ac:dyDescent="0.25">
      <c r="B29" s="4" t="s">
        <v>0</v>
      </c>
      <c r="C29" s="4" t="s">
        <v>121</v>
      </c>
      <c r="D29" s="4" t="s">
        <v>1</v>
      </c>
      <c r="E29" s="4" t="s">
        <v>2</v>
      </c>
      <c r="F29" s="4" t="s">
        <v>3</v>
      </c>
      <c r="G29" s="4" t="s">
        <v>126</v>
      </c>
      <c r="H29" s="4" t="s">
        <v>127</v>
      </c>
    </row>
    <row r="30" spans="2:8" ht="22.5" customHeight="1" x14ac:dyDescent="0.25">
      <c r="B30" s="5">
        <v>1</v>
      </c>
      <c r="C30" s="6" t="s">
        <v>45</v>
      </c>
      <c r="D30" s="7" t="s">
        <v>46</v>
      </c>
      <c r="E30" s="5" t="s">
        <v>129</v>
      </c>
      <c r="F30" s="1"/>
      <c r="G30" s="8">
        <v>25.86</v>
      </c>
      <c r="H30" s="8">
        <f t="shared" ref="H30:H49" si="1">IFERROR(ROUND(F30*G30,2),0)</f>
        <v>0</v>
      </c>
    </row>
    <row r="31" spans="2:8" ht="22.5" customHeight="1" x14ac:dyDescent="0.25">
      <c r="B31" s="5">
        <v>2</v>
      </c>
      <c r="C31" s="6" t="s">
        <v>47</v>
      </c>
      <c r="D31" s="7" t="s">
        <v>48</v>
      </c>
      <c r="E31" s="5" t="s">
        <v>129</v>
      </c>
      <c r="F31" s="1"/>
      <c r="G31" s="8">
        <v>6.21</v>
      </c>
      <c r="H31" s="8">
        <f t="shared" si="1"/>
        <v>0</v>
      </c>
    </row>
    <row r="32" spans="2:8" ht="22.5" customHeight="1" x14ac:dyDescent="0.25">
      <c r="B32" s="5">
        <v>3</v>
      </c>
      <c r="C32" s="6" t="s">
        <v>49</v>
      </c>
      <c r="D32" s="7" t="s">
        <v>50</v>
      </c>
      <c r="E32" s="5" t="s">
        <v>129</v>
      </c>
      <c r="F32" s="1"/>
      <c r="G32" s="8">
        <v>22.89</v>
      </c>
      <c r="H32" s="8">
        <f t="shared" si="1"/>
        <v>0</v>
      </c>
    </row>
    <row r="33" spans="2:8" ht="22.5" customHeight="1" x14ac:dyDescent="0.25">
      <c r="B33" s="5">
        <v>4</v>
      </c>
      <c r="C33" s="6" t="s">
        <v>51</v>
      </c>
      <c r="D33" s="7" t="s">
        <v>52</v>
      </c>
      <c r="E33" s="5" t="s">
        <v>129</v>
      </c>
      <c r="F33" s="1"/>
      <c r="G33" s="8">
        <v>227.76</v>
      </c>
      <c r="H33" s="8">
        <f t="shared" si="1"/>
        <v>0</v>
      </c>
    </row>
    <row r="34" spans="2:8" ht="22.5" customHeight="1" x14ac:dyDescent="0.25">
      <c r="B34" s="5">
        <v>5</v>
      </c>
      <c r="C34" s="6" t="s">
        <v>53</v>
      </c>
      <c r="D34" s="7" t="s">
        <v>54</v>
      </c>
      <c r="E34" s="5" t="s">
        <v>129</v>
      </c>
      <c r="F34" s="1"/>
      <c r="G34" s="8">
        <v>663.32</v>
      </c>
      <c r="H34" s="8">
        <f t="shared" si="1"/>
        <v>0</v>
      </c>
    </row>
    <row r="35" spans="2:8" ht="22.5" customHeight="1" x14ac:dyDescent="0.25">
      <c r="B35" s="5">
        <v>6</v>
      </c>
      <c r="C35" s="6" t="s">
        <v>55</v>
      </c>
      <c r="D35" s="7" t="s">
        <v>56</v>
      </c>
      <c r="E35" s="5" t="s">
        <v>129</v>
      </c>
      <c r="F35" s="1"/>
      <c r="G35" s="8">
        <v>1166.93</v>
      </c>
      <c r="H35" s="8">
        <f t="shared" si="1"/>
        <v>0</v>
      </c>
    </row>
    <row r="36" spans="2:8" ht="22.5" customHeight="1" x14ac:dyDescent="0.25">
      <c r="B36" s="5">
        <v>7</v>
      </c>
      <c r="C36" s="6" t="s">
        <v>57</v>
      </c>
      <c r="D36" s="7" t="s">
        <v>58</v>
      </c>
      <c r="E36" s="5" t="s">
        <v>129</v>
      </c>
      <c r="F36" s="1"/>
      <c r="G36" s="8">
        <v>1557.06</v>
      </c>
      <c r="H36" s="8">
        <f t="shared" si="1"/>
        <v>0</v>
      </c>
    </row>
    <row r="37" spans="2:8" ht="22.5" customHeight="1" x14ac:dyDescent="0.25">
      <c r="B37" s="5">
        <v>8</v>
      </c>
      <c r="C37" s="6" t="s">
        <v>59</v>
      </c>
      <c r="D37" s="7" t="s">
        <v>60</v>
      </c>
      <c r="E37" s="5" t="s">
        <v>128</v>
      </c>
      <c r="F37" s="2"/>
      <c r="G37" s="8">
        <v>66.260000000000005</v>
      </c>
      <c r="H37" s="8">
        <f t="shared" si="1"/>
        <v>0</v>
      </c>
    </row>
    <row r="38" spans="2:8" ht="22.5" customHeight="1" x14ac:dyDescent="0.25">
      <c r="B38" s="5">
        <v>9</v>
      </c>
      <c r="C38" s="6" t="s">
        <v>61</v>
      </c>
      <c r="D38" s="7" t="s">
        <v>62</v>
      </c>
      <c r="E38" s="5" t="s">
        <v>128</v>
      </c>
      <c r="F38" s="2"/>
      <c r="G38" s="8">
        <v>40.69</v>
      </c>
      <c r="H38" s="8">
        <f t="shared" si="1"/>
        <v>0</v>
      </c>
    </row>
    <row r="39" spans="2:8" ht="22.5" customHeight="1" x14ac:dyDescent="0.25">
      <c r="B39" s="5">
        <v>10</v>
      </c>
      <c r="C39" s="6" t="s">
        <v>63</v>
      </c>
      <c r="D39" s="7" t="s">
        <v>64</v>
      </c>
      <c r="E39" s="5" t="s">
        <v>128</v>
      </c>
      <c r="F39" s="2"/>
      <c r="G39" s="8">
        <v>38.56</v>
      </c>
      <c r="H39" s="8">
        <f t="shared" si="1"/>
        <v>0</v>
      </c>
    </row>
    <row r="40" spans="2:8" ht="22.5" customHeight="1" x14ac:dyDescent="0.25">
      <c r="B40" s="5">
        <v>11</v>
      </c>
      <c r="C40" s="6" t="s">
        <v>65</v>
      </c>
      <c r="D40" s="7" t="s">
        <v>66</v>
      </c>
      <c r="E40" s="5" t="s">
        <v>4</v>
      </c>
      <c r="F40" s="2"/>
      <c r="G40" s="8">
        <v>21.22</v>
      </c>
      <c r="H40" s="8">
        <f t="shared" si="1"/>
        <v>0</v>
      </c>
    </row>
    <row r="41" spans="2:8" ht="22.5" customHeight="1" x14ac:dyDescent="0.25">
      <c r="B41" s="5">
        <v>12</v>
      </c>
      <c r="C41" s="6" t="s">
        <v>67</v>
      </c>
      <c r="D41" s="7" t="s">
        <v>68</v>
      </c>
      <c r="E41" s="5" t="s">
        <v>129</v>
      </c>
      <c r="F41" s="1"/>
      <c r="G41" s="8">
        <v>423.08</v>
      </c>
      <c r="H41" s="8">
        <f t="shared" si="1"/>
        <v>0</v>
      </c>
    </row>
    <row r="42" spans="2:8" ht="22.5" customHeight="1" x14ac:dyDescent="0.25">
      <c r="B42" s="5">
        <v>13</v>
      </c>
      <c r="C42" s="6" t="s">
        <v>69</v>
      </c>
      <c r="D42" s="7" t="s">
        <v>70</v>
      </c>
      <c r="E42" s="5" t="s">
        <v>128</v>
      </c>
      <c r="F42" s="2"/>
      <c r="G42" s="8">
        <v>20.45</v>
      </c>
      <c r="H42" s="8">
        <f t="shared" si="1"/>
        <v>0</v>
      </c>
    </row>
    <row r="43" spans="2:8" ht="22.5" customHeight="1" x14ac:dyDescent="0.25">
      <c r="B43" s="5">
        <v>14</v>
      </c>
      <c r="C43" s="6" t="s">
        <v>71</v>
      </c>
      <c r="D43" s="7" t="s">
        <v>72</v>
      </c>
      <c r="E43" s="5" t="s">
        <v>128</v>
      </c>
      <c r="F43" s="2"/>
      <c r="G43" s="8">
        <v>54.62</v>
      </c>
      <c r="H43" s="8">
        <f t="shared" si="1"/>
        <v>0</v>
      </c>
    </row>
    <row r="44" spans="2:8" ht="22.5" customHeight="1" x14ac:dyDescent="0.25">
      <c r="B44" s="5">
        <v>15</v>
      </c>
      <c r="C44" s="6" t="s">
        <v>73</v>
      </c>
      <c r="D44" s="7" t="s">
        <v>74</v>
      </c>
      <c r="E44" s="5" t="s">
        <v>129</v>
      </c>
      <c r="F44" s="1"/>
      <c r="G44" s="8">
        <v>52.8</v>
      </c>
      <c r="H44" s="8">
        <f t="shared" si="1"/>
        <v>0</v>
      </c>
    </row>
    <row r="45" spans="2:8" ht="22.5" customHeight="1" x14ac:dyDescent="0.25">
      <c r="B45" s="5">
        <v>16</v>
      </c>
      <c r="C45" s="6" t="s">
        <v>75</v>
      </c>
      <c r="D45" s="7" t="s">
        <v>76</v>
      </c>
      <c r="E45" s="5" t="s">
        <v>129</v>
      </c>
      <c r="F45" s="1"/>
      <c r="G45" s="8">
        <v>2127.12</v>
      </c>
      <c r="H45" s="8">
        <f t="shared" si="1"/>
        <v>0</v>
      </c>
    </row>
    <row r="46" spans="2:8" ht="22.5" customHeight="1" x14ac:dyDescent="0.25">
      <c r="B46" s="5">
        <v>17</v>
      </c>
      <c r="C46" s="6" t="s">
        <v>77</v>
      </c>
      <c r="D46" s="7" t="s">
        <v>78</v>
      </c>
      <c r="E46" s="5" t="s">
        <v>129</v>
      </c>
      <c r="F46" s="1"/>
      <c r="G46" s="8">
        <v>3135.41</v>
      </c>
      <c r="H46" s="8">
        <f t="shared" si="1"/>
        <v>0</v>
      </c>
    </row>
    <row r="47" spans="2:8" ht="22.5" customHeight="1" x14ac:dyDescent="0.25">
      <c r="B47" s="5">
        <v>18</v>
      </c>
      <c r="C47" s="6" t="s">
        <v>79</v>
      </c>
      <c r="D47" s="7" t="s">
        <v>80</v>
      </c>
      <c r="E47" s="5" t="s">
        <v>128</v>
      </c>
      <c r="F47" s="2"/>
      <c r="G47" s="8">
        <v>104.24</v>
      </c>
      <c r="H47" s="8">
        <f t="shared" si="1"/>
        <v>0</v>
      </c>
    </row>
    <row r="48" spans="2:8" ht="22.5" customHeight="1" x14ac:dyDescent="0.25">
      <c r="B48" s="5">
        <v>19</v>
      </c>
      <c r="C48" s="6" t="s">
        <v>81</v>
      </c>
      <c r="D48" s="7" t="s">
        <v>82</v>
      </c>
      <c r="E48" s="5" t="s">
        <v>128</v>
      </c>
      <c r="F48" s="2"/>
      <c r="G48" s="8">
        <v>73.92</v>
      </c>
      <c r="H48" s="8">
        <f t="shared" si="1"/>
        <v>0</v>
      </c>
    </row>
    <row r="49" spans="2:8" ht="22.5" customHeight="1" x14ac:dyDescent="0.25">
      <c r="B49" s="5">
        <v>20</v>
      </c>
      <c r="C49" s="6" t="s">
        <v>83</v>
      </c>
      <c r="D49" s="7" t="s">
        <v>84</v>
      </c>
      <c r="E49" s="5" t="s">
        <v>128</v>
      </c>
      <c r="F49" s="2"/>
      <c r="G49" s="8">
        <v>201.41</v>
      </c>
      <c r="H49" s="8">
        <f t="shared" si="1"/>
        <v>0</v>
      </c>
    </row>
    <row r="50" spans="2:8" ht="28.5" customHeight="1" x14ac:dyDescent="0.25">
      <c r="B50" s="20"/>
      <c r="C50" s="21"/>
      <c r="D50" s="21"/>
      <c r="E50" s="22"/>
      <c r="F50" s="23" t="s">
        <v>130</v>
      </c>
      <c r="G50" s="24"/>
      <c r="H50" s="9">
        <f>SUM(H30:H49)</f>
        <v>0</v>
      </c>
    </row>
    <row r="51" spans="2:8" ht="37.5" customHeight="1" x14ac:dyDescent="0.25">
      <c r="B51" s="19" t="s">
        <v>137</v>
      </c>
      <c r="C51" s="19"/>
      <c r="D51" s="19"/>
      <c r="E51" s="19"/>
      <c r="F51" s="19"/>
      <c r="G51" s="19"/>
      <c r="H51" s="19"/>
    </row>
    <row r="52" spans="2:8" ht="30" customHeight="1" x14ac:dyDescent="0.25">
      <c r="B52" s="4" t="s">
        <v>0</v>
      </c>
      <c r="C52" s="4" t="s">
        <v>121</v>
      </c>
      <c r="D52" s="4" t="s">
        <v>1</v>
      </c>
      <c r="E52" s="4" t="s">
        <v>2</v>
      </c>
      <c r="F52" s="4" t="s">
        <v>3</v>
      </c>
      <c r="G52" s="4" t="s">
        <v>126</v>
      </c>
      <c r="H52" s="4" t="s">
        <v>127</v>
      </c>
    </row>
    <row r="53" spans="2:8" ht="22.5" customHeight="1" x14ac:dyDescent="0.25">
      <c r="B53" s="5">
        <v>1</v>
      </c>
      <c r="C53" s="6" t="s">
        <v>138</v>
      </c>
      <c r="D53" s="7" t="s">
        <v>170</v>
      </c>
      <c r="E53" s="5" t="s">
        <v>129</v>
      </c>
      <c r="F53" s="1"/>
      <c r="G53" s="8">
        <v>500</v>
      </c>
      <c r="H53" s="8">
        <f t="shared" ref="H53:H84" si="2">IFERROR(ROUND(F53*G53,2),0)</f>
        <v>0</v>
      </c>
    </row>
    <row r="54" spans="2:8" ht="22.5" customHeight="1" x14ac:dyDescent="0.25">
      <c r="B54" s="5">
        <v>2</v>
      </c>
      <c r="C54" s="6" t="s">
        <v>139</v>
      </c>
      <c r="D54" s="7" t="s">
        <v>171</v>
      </c>
      <c r="E54" s="5" t="s">
        <v>129</v>
      </c>
      <c r="F54" s="1"/>
      <c r="G54" s="8">
        <v>300</v>
      </c>
      <c r="H54" s="8">
        <f t="shared" si="2"/>
        <v>0</v>
      </c>
    </row>
    <row r="55" spans="2:8" ht="22.5" customHeight="1" x14ac:dyDescent="0.25">
      <c r="B55" s="5">
        <v>3</v>
      </c>
      <c r="C55" s="6" t="s">
        <v>140</v>
      </c>
      <c r="D55" s="7" t="s">
        <v>172</v>
      </c>
      <c r="E55" s="5" t="s">
        <v>129</v>
      </c>
      <c r="F55" s="1"/>
      <c r="G55" s="8">
        <v>500</v>
      </c>
      <c r="H55" s="8">
        <f t="shared" si="2"/>
        <v>0</v>
      </c>
    </row>
    <row r="56" spans="2:8" ht="22.5" customHeight="1" x14ac:dyDescent="0.25">
      <c r="B56" s="5">
        <v>4</v>
      </c>
      <c r="C56" s="6" t="s">
        <v>141</v>
      </c>
      <c r="D56" s="7" t="s">
        <v>173</v>
      </c>
      <c r="E56" s="5" t="s">
        <v>129</v>
      </c>
      <c r="F56" s="1"/>
      <c r="G56" s="8">
        <v>500</v>
      </c>
      <c r="H56" s="8">
        <f t="shared" si="2"/>
        <v>0</v>
      </c>
    </row>
    <row r="57" spans="2:8" ht="22.5" customHeight="1" x14ac:dyDescent="0.25">
      <c r="B57" s="5">
        <v>5</v>
      </c>
      <c r="C57" s="6" t="s">
        <v>142</v>
      </c>
      <c r="D57" s="7" t="s">
        <v>174</v>
      </c>
      <c r="E57" s="5" t="s">
        <v>129</v>
      </c>
      <c r="F57" s="1"/>
      <c r="G57" s="8">
        <v>20</v>
      </c>
      <c r="H57" s="8">
        <f t="shared" si="2"/>
        <v>0</v>
      </c>
    </row>
    <row r="58" spans="2:8" ht="22.5" customHeight="1" x14ac:dyDescent="0.25">
      <c r="B58" s="5">
        <v>6</v>
      </c>
      <c r="C58" s="6" t="s">
        <v>143</v>
      </c>
      <c r="D58" s="7" t="s">
        <v>175</v>
      </c>
      <c r="E58" s="5" t="s">
        <v>129</v>
      </c>
      <c r="F58" s="1"/>
      <c r="G58" s="8">
        <v>13</v>
      </c>
      <c r="H58" s="8">
        <f t="shared" si="2"/>
        <v>0</v>
      </c>
    </row>
    <row r="59" spans="2:8" ht="22.5" customHeight="1" x14ac:dyDescent="0.25">
      <c r="B59" s="5">
        <v>7</v>
      </c>
      <c r="C59" s="6" t="s">
        <v>144</v>
      </c>
      <c r="D59" s="7" t="s">
        <v>176</v>
      </c>
      <c r="E59" s="5" t="s">
        <v>129</v>
      </c>
      <c r="F59" s="1"/>
      <c r="G59" s="8">
        <v>60</v>
      </c>
      <c r="H59" s="8">
        <f t="shared" si="2"/>
        <v>0</v>
      </c>
    </row>
    <row r="60" spans="2:8" ht="22.5" customHeight="1" x14ac:dyDescent="0.25">
      <c r="B60" s="5">
        <v>8</v>
      </c>
      <c r="C60" s="6" t="s">
        <v>145</v>
      </c>
      <c r="D60" s="7" t="s">
        <v>177</v>
      </c>
      <c r="E60" s="5" t="s">
        <v>129</v>
      </c>
      <c r="F60" s="1"/>
      <c r="G60" s="8">
        <v>28.3</v>
      </c>
      <c r="H60" s="8">
        <f t="shared" si="2"/>
        <v>0</v>
      </c>
    </row>
    <row r="61" spans="2:8" ht="22.5" customHeight="1" x14ac:dyDescent="0.25">
      <c r="B61" s="5">
        <v>9</v>
      </c>
      <c r="C61" s="6" t="s">
        <v>146</v>
      </c>
      <c r="D61" s="7" t="s">
        <v>178</v>
      </c>
      <c r="E61" s="5" t="s">
        <v>129</v>
      </c>
      <c r="F61" s="1"/>
      <c r="G61" s="8">
        <v>30.47</v>
      </c>
      <c r="H61" s="8">
        <f t="shared" si="2"/>
        <v>0</v>
      </c>
    </row>
    <row r="62" spans="2:8" ht="22.5" customHeight="1" x14ac:dyDescent="0.25">
      <c r="B62" s="5">
        <v>10</v>
      </c>
      <c r="C62" s="6" t="s">
        <v>147</v>
      </c>
      <c r="D62" s="7" t="s">
        <v>179</v>
      </c>
      <c r="E62" s="5" t="s">
        <v>129</v>
      </c>
      <c r="F62" s="1"/>
      <c r="G62" s="8">
        <v>35.15</v>
      </c>
      <c r="H62" s="8">
        <f t="shared" si="2"/>
        <v>0</v>
      </c>
    </row>
    <row r="63" spans="2:8" ht="22.5" customHeight="1" x14ac:dyDescent="0.25">
      <c r="B63" s="5">
        <v>11</v>
      </c>
      <c r="C63" s="6" t="s">
        <v>148</v>
      </c>
      <c r="D63" s="7" t="s">
        <v>180</v>
      </c>
      <c r="E63" s="5" t="s">
        <v>129</v>
      </c>
      <c r="F63" s="1"/>
      <c r="G63" s="8">
        <v>220</v>
      </c>
      <c r="H63" s="8">
        <f t="shared" si="2"/>
        <v>0</v>
      </c>
    </row>
    <row r="64" spans="2:8" ht="22.5" customHeight="1" x14ac:dyDescent="0.25">
      <c r="B64" s="5">
        <v>12</v>
      </c>
      <c r="C64" s="6" t="s">
        <v>149</v>
      </c>
      <c r="D64" s="7" t="s">
        <v>181</v>
      </c>
      <c r="E64" s="5" t="s">
        <v>129</v>
      </c>
      <c r="F64" s="1"/>
      <c r="G64" s="8">
        <v>100</v>
      </c>
      <c r="H64" s="8">
        <f t="shared" si="2"/>
        <v>0</v>
      </c>
    </row>
    <row r="65" spans="2:8" ht="22.5" customHeight="1" x14ac:dyDescent="0.25">
      <c r="B65" s="5">
        <v>13</v>
      </c>
      <c r="C65" s="6" t="s">
        <v>150</v>
      </c>
      <c r="D65" s="7" t="s">
        <v>182</v>
      </c>
      <c r="E65" s="5" t="s">
        <v>129</v>
      </c>
      <c r="F65" s="1"/>
      <c r="G65" s="8">
        <v>75</v>
      </c>
      <c r="H65" s="8">
        <f t="shared" si="2"/>
        <v>0</v>
      </c>
    </row>
    <row r="66" spans="2:8" ht="22.5" customHeight="1" x14ac:dyDescent="0.25">
      <c r="B66" s="5">
        <v>14</v>
      </c>
      <c r="C66" s="6" t="s">
        <v>151</v>
      </c>
      <c r="D66" s="7" t="s">
        <v>183</v>
      </c>
      <c r="E66" s="5" t="s">
        <v>129</v>
      </c>
      <c r="F66" s="1"/>
      <c r="G66" s="8">
        <v>15</v>
      </c>
      <c r="H66" s="8">
        <f t="shared" si="2"/>
        <v>0</v>
      </c>
    </row>
    <row r="67" spans="2:8" ht="22.5" customHeight="1" x14ac:dyDescent="0.25">
      <c r="B67" s="5">
        <v>15</v>
      </c>
      <c r="C67" s="6" t="s">
        <v>152</v>
      </c>
      <c r="D67" s="7" t="s">
        <v>184</v>
      </c>
      <c r="E67" s="5" t="s">
        <v>129</v>
      </c>
      <c r="F67" s="1"/>
      <c r="G67" s="8">
        <v>6</v>
      </c>
      <c r="H67" s="8">
        <f t="shared" si="2"/>
        <v>0</v>
      </c>
    </row>
    <row r="68" spans="2:8" ht="22.5" customHeight="1" x14ac:dyDescent="0.25">
      <c r="B68" s="5">
        <v>16</v>
      </c>
      <c r="C68" s="6" t="s">
        <v>153</v>
      </c>
      <c r="D68" s="7" t="s">
        <v>185</v>
      </c>
      <c r="E68" s="5" t="s">
        <v>129</v>
      </c>
      <c r="F68" s="1"/>
      <c r="G68" s="8">
        <v>370</v>
      </c>
      <c r="H68" s="8">
        <f t="shared" si="2"/>
        <v>0</v>
      </c>
    </row>
    <row r="69" spans="2:8" ht="22.5" customHeight="1" x14ac:dyDescent="0.25">
      <c r="B69" s="5">
        <v>17</v>
      </c>
      <c r="C69" s="6" t="s">
        <v>154</v>
      </c>
      <c r="D69" s="7" t="s">
        <v>186</v>
      </c>
      <c r="E69" s="5" t="s">
        <v>129</v>
      </c>
      <c r="F69" s="1"/>
      <c r="G69" s="8">
        <v>189</v>
      </c>
      <c r="H69" s="8">
        <f t="shared" si="2"/>
        <v>0</v>
      </c>
    </row>
    <row r="70" spans="2:8" ht="22.5" customHeight="1" x14ac:dyDescent="0.25">
      <c r="B70" s="5">
        <v>18</v>
      </c>
      <c r="C70" s="6" t="s">
        <v>155</v>
      </c>
      <c r="D70" s="7" t="s">
        <v>187</v>
      </c>
      <c r="E70" s="5" t="s">
        <v>129</v>
      </c>
      <c r="F70" s="1"/>
      <c r="G70" s="8">
        <v>135</v>
      </c>
      <c r="H70" s="8">
        <f t="shared" si="2"/>
        <v>0</v>
      </c>
    </row>
    <row r="71" spans="2:8" ht="22.5" customHeight="1" x14ac:dyDescent="0.25">
      <c r="B71" s="5">
        <v>19</v>
      </c>
      <c r="C71" s="6" t="s">
        <v>156</v>
      </c>
      <c r="D71" s="7" t="s">
        <v>188</v>
      </c>
      <c r="E71" s="5" t="s">
        <v>129</v>
      </c>
      <c r="F71" s="1"/>
      <c r="G71" s="8">
        <v>19.5</v>
      </c>
      <c r="H71" s="8">
        <f t="shared" si="2"/>
        <v>0</v>
      </c>
    </row>
    <row r="72" spans="2:8" ht="22.5" customHeight="1" x14ac:dyDescent="0.25">
      <c r="B72" s="5">
        <v>20</v>
      </c>
      <c r="C72" s="6" t="s">
        <v>157</v>
      </c>
      <c r="D72" s="7" t="s">
        <v>189</v>
      </c>
      <c r="E72" s="5" t="s">
        <v>129</v>
      </c>
      <c r="F72" s="1"/>
      <c r="G72" s="8">
        <v>7.7</v>
      </c>
      <c r="H72" s="8">
        <f t="shared" si="2"/>
        <v>0</v>
      </c>
    </row>
    <row r="73" spans="2:8" ht="22.5" customHeight="1" x14ac:dyDescent="0.25">
      <c r="B73" s="5">
        <v>21</v>
      </c>
      <c r="C73" s="6" t="s">
        <v>158</v>
      </c>
      <c r="D73" s="7" t="s">
        <v>190</v>
      </c>
      <c r="E73" s="5" t="s">
        <v>129</v>
      </c>
      <c r="F73" s="1"/>
      <c r="G73" s="8">
        <v>45</v>
      </c>
      <c r="H73" s="8">
        <f t="shared" si="2"/>
        <v>0</v>
      </c>
    </row>
    <row r="74" spans="2:8" ht="22.5" customHeight="1" x14ac:dyDescent="0.25">
      <c r="B74" s="5">
        <v>22</v>
      </c>
      <c r="C74" s="6" t="s">
        <v>159</v>
      </c>
      <c r="D74" s="7" t="s">
        <v>191</v>
      </c>
      <c r="E74" s="5" t="s">
        <v>129</v>
      </c>
      <c r="F74" s="1"/>
      <c r="G74" s="8">
        <v>25</v>
      </c>
      <c r="H74" s="8">
        <f t="shared" si="2"/>
        <v>0</v>
      </c>
    </row>
    <row r="75" spans="2:8" ht="22.5" customHeight="1" x14ac:dyDescent="0.25">
      <c r="B75" s="5">
        <v>23</v>
      </c>
      <c r="C75" s="6" t="s">
        <v>160</v>
      </c>
      <c r="D75" s="7" t="s">
        <v>192</v>
      </c>
      <c r="E75" s="5" t="s">
        <v>129</v>
      </c>
      <c r="F75" s="1"/>
      <c r="G75" s="8">
        <v>110</v>
      </c>
      <c r="H75" s="8">
        <f t="shared" si="2"/>
        <v>0</v>
      </c>
    </row>
    <row r="76" spans="2:8" ht="22.5" customHeight="1" x14ac:dyDescent="0.25">
      <c r="B76" s="5">
        <v>24</v>
      </c>
      <c r="C76" s="6" t="s">
        <v>161</v>
      </c>
      <c r="D76" s="7" t="s">
        <v>193</v>
      </c>
      <c r="E76" s="5" t="s">
        <v>129</v>
      </c>
      <c r="F76" s="1"/>
      <c r="G76" s="8">
        <v>125</v>
      </c>
      <c r="H76" s="8">
        <f t="shared" si="2"/>
        <v>0</v>
      </c>
    </row>
    <row r="77" spans="2:8" ht="22.5" customHeight="1" x14ac:dyDescent="0.25">
      <c r="B77" s="5">
        <v>25</v>
      </c>
      <c r="C77" s="6" t="s">
        <v>162</v>
      </c>
      <c r="D77" s="7" t="s">
        <v>194</v>
      </c>
      <c r="E77" s="5" t="s">
        <v>202</v>
      </c>
      <c r="F77" s="2"/>
      <c r="G77" s="8">
        <v>17</v>
      </c>
      <c r="H77" s="8">
        <f t="shared" si="2"/>
        <v>0</v>
      </c>
    </row>
    <row r="78" spans="2:8" ht="22.5" customHeight="1" x14ac:dyDescent="0.25">
      <c r="B78" s="5">
        <v>26</v>
      </c>
      <c r="C78" s="6" t="s">
        <v>163</v>
      </c>
      <c r="D78" s="7" t="s">
        <v>195</v>
      </c>
      <c r="E78" s="5" t="s">
        <v>129</v>
      </c>
      <c r="F78" s="1"/>
      <c r="G78" s="8">
        <v>160</v>
      </c>
      <c r="H78" s="8">
        <f t="shared" si="2"/>
        <v>0</v>
      </c>
    </row>
    <row r="79" spans="2:8" ht="22.5" customHeight="1" x14ac:dyDescent="0.25">
      <c r="B79" s="5">
        <v>27</v>
      </c>
      <c r="C79" s="6" t="s">
        <v>164</v>
      </c>
      <c r="D79" s="7" t="s">
        <v>196</v>
      </c>
      <c r="E79" s="5" t="s">
        <v>129</v>
      </c>
      <c r="F79" s="1"/>
      <c r="G79" s="8">
        <v>130</v>
      </c>
      <c r="H79" s="8">
        <f t="shared" si="2"/>
        <v>0</v>
      </c>
    </row>
    <row r="80" spans="2:8" ht="22.5" customHeight="1" x14ac:dyDescent="0.25">
      <c r="B80" s="5">
        <v>28</v>
      </c>
      <c r="C80" s="6" t="s">
        <v>165</v>
      </c>
      <c r="D80" s="7" t="s">
        <v>197</v>
      </c>
      <c r="E80" s="5" t="s">
        <v>129</v>
      </c>
      <c r="F80" s="1"/>
      <c r="G80" s="8">
        <v>52</v>
      </c>
      <c r="H80" s="8">
        <f t="shared" si="2"/>
        <v>0</v>
      </c>
    </row>
    <row r="81" spans="2:8" ht="22.5" customHeight="1" x14ac:dyDescent="0.25">
      <c r="B81" s="5">
        <v>29</v>
      </c>
      <c r="C81" s="6" t="s">
        <v>166</v>
      </c>
      <c r="D81" s="7" t="s">
        <v>198</v>
      </c>
      <c r="E81" s="5" t="s">
        <v>129</v>
      </c>
      <c r="F81" s="1"/>
      <c r="G81" s="8">
        <v>15</v>
      </c>
      <c r="H81" s="8">
        <f t="shared" si="2"/>
        <v>0</v>
      </c>
    </row>
    <row r="82" spans="2:8" ht="22.5" customHeight="1" x14ac:dyDescent="0.25">
      <c r="B82" s="5">
        <v>30</v>
      </c>
      <c r="C82" s="6" t="s">
        <v>167</v>
      </c>
      <c r="D82" s="7" t="s">
        <v>199</v>
      </c>
      <c r="E82" s="5" t="s">
        <v>129</v>
      </c>
      <c r="F82" s="1"/>
      <c r="G82" s="8">
        <v>0.68</v>
      </c>
      <c r="H82" s="8">
        <f t="shared" si="2"/>
        <v>0</v>
      </c>
    </row>
    <row r="83" spans="2:8" ht="22.5" customHeight="1" x14ac:dyDescent="0.25">
      <c r="B83" s="5">
        <v>31</v>
      </c>
      <c r="C83" s="6" t="s">
        <v>168</v>
      </c>
      <c r="D83" s="7" t="s">
        <v>200</v>
      </c>
      <c r="E83" s="5" t="s">
        <v>129</v>
      </c>
      <c r="F83" s="1"/>
      <c r="G83" s="8">
        <v>70</v>
      </c>
      <c r="H83" s="8">
        <f t="shared" si="2"/>
        <v>0</v>
      </c>
    </row>
    <row r="84" spans="2:8" ht="22.5" customHeight="1" x14ac:dyDescent="0.25">
      <c r="B84" s="5">
        <v>32</v>
      </c>
      <c r="C84" s="6" t="s">
        <v>169</v>
      </c>
      <c r="D84" s="7" t="s">
        <v>201</v>
      </c>
      <c r="E84" s="5" t="s">
        <v>129</v>
      </c>
      <c r="F84" s="1"/>
      <c r="G84" s="8">
        <v>155</v>
      </c>
      <c r="H84" s="8">
        <f t="shared" si="2"/>
        <v>0</v>
      </c>
    </row>
    <row r="85" spans="2:8" ht="30" customHeight="1" x14ac:dyDescent="0.25">
      <c r="B85" s="20"/>
      <c r="C85" s="21"/>
      <c r="D85" s="21"/>
      <c r="E85" s="22"/>
      <c r="F85" s="23" t="s">
        <v>203</v>
      </c>
      <c r="G85" s="24"/>
      <c r="H85" s="9">
        <f>SUM(H53:H84)</f>
        <v>0</v>
      </c>
    </row>
    <row r="86" spans="2:8" ht="37.5" customHeight="1" x14ac:dyDescent="0.25">
      <c r="B86" s="19" t="s">
        <v>204</v>
      </c>
      <c r="C86" s="19"/>
      <c r="D86" s="19"/>
      <c r="E86" s="19"/>
      <c r="F86" s="19"/>
      <c r="G86" s="19"/>
      <c r="H86" s="19"/>
    </row>
    <row r="87" spans="2:8" ht="30" customHeight="1" x14ac:dyDescent="0.25">
      <c r="B87" s="4" t="s">
        <v>0</v>
      </c>
      <c r="C87" s="4" t="s">
        <v>121</v>
      </c>
      <c r="D87" s="4" t="s">
        <v>1</v>
      </c>
      <c r="E87" s="4" t="s">
        <v>2</v>
      </c>
      <c r="F87" s="4" t="s">
        <v>3</v>
      </c>
      <c r="G87" s="4" t="s">
        <v>126</v>
      </c>
      <c r="H87" s="4" t="s">
        <v>127</v>
      </c>
    </row>
    <row r="88" spans="2:8" ht="22.5" customHeight="1" x14ac:dyDescent="0.25">
      <c r="B88" s="5">
        <v>1</v>
      </c>
      <c r="C88" s="6" t="s">
        <v>103</v>
      </c>
      <c r="D88" s="7" t="s">
        <v>85</v>
      </c>
      <c r="E88" s="5" t="s">
        <v>86</v>
      </c>
      <c r="F88" s="1"/>
      <c r="G88" s="8">
        <v>7385.2</v>
      </c>
      <c r="H88" s="8">
        <f t="shared" ref="H88:H104" si="3">IFERROR(ROUND(F88*G88,2),0)</f>
        <v>0</v>
      </c>
    </row>
    <row r="89" spans="2:8" ht="22.5" customHeight="1" x14ac:dyDescent="0.25">
      <c r="B89" s="5">
        <v>2</v>
      </c>
      <c r="C89" s="6" t="s">
        <v>105</v>
      </c>
      <c r="D89" s="7" t="s">
        <v>87</v>
      </c>
      <c r="E89" s="5" t="s">
        <v>131</v>
      </c>
      <c r="F89" s="2"/>
      <c r="G89" s="8">
        <v>50.72</v>
      </c>
      <c r="H89" s="8">
        <f t="shared" si="3"/>
        <v>0</v>
      </c>
    </row>
    <row r="90" spans="2:8" ht="22.5" customHeight="1" x14ac:dyDescent="0.25">
      <c r="B90" s="5">
        <v>3</v>
      </c>
      <c r="C90" s="6" t="s">
        <v>107</v>
      </c>
      <c r="D90" s="7" t="s">
        <v>88</v>
      </c>
      <c r="E90" s="5" t="s">
        <v>131</v>
      </c>
      <c r="F90" s="2"/>
      <c r="G90" s="8">
        <v>60.25</v>
      </c>
      <c r="H90" s="8">
        <f t="shared" si="3"/>
        <v>0</v>
      </c>
    </row>
    <row r="91" spans="2:8" ht="22.5" customHeight="1" x14ac:dyDescent="0.25">
      <c r="B91" s="5">
        <v>4</v>
      </c>
      <c r="C91" s="6" t="s">
        <v>109</v>
      </c>
      <c r="D91" s="7" t="s">
        <v>89</v>
      </c>
      <c r="E91" s="5" t="s">
        <v>131</v>
      </c>
      <c r="F91" s="2"/>
      <c r="G91" s="8">
        <v>18.53</v>
      </c>
      <c r="H91" s="8">
        <f t="shared" si="3"/>
        <v>0</v>
      </c>
    </row>
    <row r="92" spans="2:8" ht="22.5" customHeight="1" x14ac:dyDescent="0.25">
      <c r="B92" s="5">
        <v>5</v>
      </c>
      <c r="C92" s="6" t="s">
        <v>111</v>
      </c>
      <c r="D92" s="7" t="s">
        <v>90</v>
      </c>
      <c r="E92" s="5" t="s">
        <v>131</v>
      </c>
      <c r="F92" s="2"/>
      <c r="G92" s="8">
        <v>60.05</v>
      </c>
      <c r="H92" s="8">
        <f t="shared" si="3"/>
        <v>0</v>
      </c>
    </row>
    <row r="93" spans="2:8" ht="22.5" customHeight="1" x14ac:dyDescent="0.25">
      <c r="B93" s="5">
        <v>6</v>
      </c>
      <c r="C93" s="6" t="s">
        <v>113</v>
      </c>
      <c r="D93" s="7" t="s">
        <v>91</v>
      </c>
      <c r="E93" s="5" t="s">
        <v>131</v>
      </c>
      <c r="F93" s="2"/>
      <c r="G93" s="8">
        <v>22.31</v>
      </c>
      <c r="H93" s="8">
        <f t="shared" si="3"/>
        <v>0</v>
      </c>
    </row>
    <row r="94" spans="2:8" ht="22.5" customHeight="1" x14ac:dyDescent="0.25">
      <c r="B94" s="5">
        <v>7</v>
      </c>
      <c r="C94" s="6" t="s">
        <v>205</v>
      </c>
      <c r="D94" s="7" t="s">
        <v>92</v>
      </c>
      <c r="E94" s="5" t="s">
        <v>131</v>
      </c>
      <c r="F94" s="2"/>
      <c r="G94" s="8">
        <v>175.38</v>
      </c>
      <c r="H94" s="8">
        <f t="shared" si="3"/>
        <v>0</v>
      </c>
    </row>
    <row r="95" spans="2:8" ht="22.5" customHeight="1" x14ac:dyDescent="0.25">
      <c r="B95" s="5">
        <v>8</v>
      </c>
      <c r="C95" s="6" t="s">
        <v>206</v>
      </c>
      <c r="D95" s="7" t="s">
        <v>93</v>
      </c>
      <c r="E95" s="5" t="s">
        <v>131</v>
      </c>
      <c r="F95" s="2"/>
      <c r="G95" s="8">
        <v>26.32</v>
      </c>
      <c r="H95" s="8">
        <f t="shared" si="3"/>
        <v>0</v>
      </c>
    </row>
    <row r="96" spans="2:8" ht="22.5" customHeight="1" x14ac:dyDescent="0.25">
      <c r="B96" s="5">
        <v>9</v>
      </c>
      <c r="C96" s="6" t="s">
        <v>207</v>
      </c>
      <c r="D96" s="7" t="s">
        <v>94</v>
      </c>
      <c r="E96" s="5" t="s">
        <v>131</v>
      </c>
      <c r="F96" s="2"/>
      <c r="G96" s="8">
        <v>21.76</v>
      </c>
      <c r="H96" s="8">
        <f t="shared" si="3"/>
        <v>0</v>
      </c>
    </row>
    <row r="97" spans="2:8" ht="22.5" customHeight="1" x14ac:dyDescent="0.25">
      <c r="B97" s="5">
        <v>10</v>
      </c>
      <c r="C97" s="6" t="s">
        <v>208</v>
      </c>
      <c r="D97" s="7" t="s">
        <v>95</v>
      </c>
      <c r="E97" s="5" t="s">
        <v>131</v>
      </c>
      <c r="F97" s="2"/>
      <c r="G97" s="8">
        <v>16.41</v>
      </c>
      <c r="H97" s="8">
        <f t="shared" si="3"/>
        <v>0</v>
      </c>
    </row>
    <row r="98" spans="2:8" ht="22.5" customHeight="1" x14ac:dyDescent="0.25">
      <c r="B98" s="5">
        <v>11</v>
      </c>
      <c r="C98" s="6" t="s">
        <v>209</v>
      </c>
      <c r="D98" s="7" t="s">
        <v>96</v>
      </c>
      <c r="E98" s="5" t="s">
        <v>131</v>
      </c>
      <c r="F98" s="2"/>
      <c r="G98" s="8">
        <v>21.55</v>
      </c>
      <c r="H98" s="8">
        <f t="shared" si="3"/>
        <v>0</v>
      </c>
    </row>
    <row r="99" spans="2:8" ht="22.5" customHeight="1" x14ac:dyDescent="0.25">
      <c r="B99" s="5">
        <v>12</v>
      </c>
      <c r="C99" s="6" t="s">
        <v>210</v>
      </c>
      <c r="D99" s="7" t="s">
        <v>97</v>
      </c>
      <c r="E99" s="5" t="s">
        <v>131</v>
      </c>
      <c r="F99" s="2"/>
      <c r="G99" s="8">
        <v>31.89</v>
      </c>
      <c r="H99" s="8">
        <f t="shared" si="3"/>
        <v>0</v>
      </c>
    </row>
    <row r="100" spans="2:8" ht="22.5" customHeight="1" x14ac:dyDescent="0.25">
      <c r="B100" s="5">
        <v>13</v>
      </c>
      <c r="C100" s="6" t="s">
        <v>211</v>
      </c>
      <c r="D100" s="7" t="s">
        <v>98</v>
      </c>
      <c r="E100" s="5" t="s">
        <v>131</v>
      </c>
      <c r="F100" s="2"/>
      <c r="G100" s="8">
        <v>25.48</v>
      </c>
      <c r="H100" s="8">
        <f t="shared" si="3"/>
        <v>0</v>
      </c>
    </row>
    <row r="101" spans="2:8" ht="22.5" customHeight="1" x14ac:dyDescent="0.25">
      <c r="B101" s="5">
        <v>14</v>
      </c>
      <c r="C101" s="6" t="s">
        <v>212</v>
      </c>
      <c r="D101" s="7" t="s">
        <v>99</v>
      </c>
      <c r="E101" s="5" t="s">
        <v>131</v>
      </c>
      <c r="F101" s="2"/>
      <c r="G101" s="8">
        <v>30.28</v>
      </c>
      <c r="H101" s="8">
        <f t="shared" si="3"/>
        <v>0</v>
      </c>
    </row>
    <row r="102" spans="2:8" ht="22.5" customHeight="1" x14ac:dyDescent="0.25">
      <c r="B102" s="5">
        <v>15</v>
      </c>
      <c r="C102" s="6" t="s">
        <v>213</v>
      </c>
      <c r="D102" s="7" t="s">
        <v>100</v>
      </c>
      <c r="E102" s="5" t="s">
        <v>131</v>
      </c>
      <c r="F102" s="2"/>
      <c r="G102" s="8">
        <v>47.66</v>
      </c>
      <c r="H102" s="8">
        <f t="shared" si="3"/>
        <v>0</v>
      </c>
    </row>
    <row r="103" spans="2:8" ht="22.5" customHeight="1" x14ac:dyDescent="0.25">
      <c r="B103" s="5">
        <v>16</v>
      </c>
      <c r="C103" s="6" t="s">
        <v>214</v>
      </c>
      <c r="D103" s="7" t="s">
        <v>101</v>
      </c>
      <c r="E103" s="5" t="s">
        <v>129</v>
      </c>
      <c r="F103" s="1"/>
      <c r="G103" s="8">
        <v>720.55</v>
      </c>
      <c r="H103" s="8">
        <f t="shared" si="3"/>
        <v>0</v>
      </c>
    </row>
    <row r="104" spans="2:8" ht="22.5" customHeight="1" x14ac:dyDescent="0.25">
      <c r="B104" s="5">
        <v>17</v>
      </c>
      <c r="C104" s="6" t="s">
        <v>215</v>
      </c>
      <c r="D104" s="7" t="s">
        <v>102</v>
      </c>
      <c r="E104" s="5" t="s">
        <v>129</v>
      </c>
      <c r="F104" s="1"/>
      <c r="G104" s="8">
        <v>720.55</v>
      </c>
      <c r="H104" s="8">
        <f t="shared" si="3"/>
        <v>0</v>
      </c>
    </row>
    <row r="105" spans="2:8" ht="30" customHeight="1" x14ac:dyDescent="0.25">
      <c r="B105" s="20"/>
      <c r="C105" s="21"/>
      <c r="D105" s="21"/>
      <c r="E105" s="22"/>
      <c r="F105" s="23" t="s">
        <v>132</v>
      </c>
      <c r="G105" s="24"/>
      <c r="H105" s="9">
        <f>SUM(H88:H104)</f>
        <v>0</v>
      </c>
    </row>
    <row r="106" spans="2:8" ht="37.5" customHeight="1" x14ac:dyDescent="0.25">
      <c r="B106" s="19" t="s">
        <v>216</v>
      </c>
      <c r="C106" s="19"/>
      <c r="D106" s="19"/>
      <c r="E106" s="19"/>
      <c r="F106" s="19"/>
      <c r="G106" s="19"/>
      <c r="H106" s="19"/>
    </row>
    <row r="107" spans="2:8" ht="30" customHeight="1" x14ac:dyDescent="0.25">
      <c r="B107" s="4" t="s">
        <v>0</v>
      </c>
      <c r="C107" s="4" t="s">
        <v>121</v>
      </c>
      <c r="D107" s="4" t="s">
        <v>1</v>
      </c>
      <c r="E107" s="4" t="s">
        <v>2</v>
      </c>
      <c r="F107" s="4" t="s">
        <v>3</v>
      </c>
      <c r="G107" s="4" t="s">
        <v>126</v>
      </c>
      <c r="H107" s="4" t="s">
        <v>127</v>
      </c>
    </row>
    <row r="108" spans="2:8" ht="22.5" customHeight="1" x14ac:dyDescent="0.25">
      <c r="B108" s="5">
        <v>1</v>
      </c>
      <c r="C108" s="6" t="s">
        <v>115</v>
      </c>
      <c r="D108" s="7" t="s">
        <v>104</v>
      </c>
      <c r="E108" s="5" t="s">
        <v>129</v>
      </c>
      <c r="F108" s="1"/>
      <c r="G108" s="8">
        <v>403.97</v>
      </c>
      <c r="H108" s="8">
        <f t="shared" ref="H108:H113" si="4">IFERROR(ROUND(F108*G108,2),0)</f>
        <v>0</v>
      </c>
    </row>
    <row r="109" spans="2:8" ht="22.5" customHeight="1" x14ac:dyDescent="0.25">
      <c r="B109" s="5">
        <v>2</v>
      </c>
      <c r="C109" s="6" t="s">
        <v>116</v>
      </c>
      <c r="D109" s="7" t="s">
        <v>106</v>
      </c>
      <c r="E109" s="5" t="s">
        <v>129</v>
      </c>
      <c r="F109" s="1"/>
      <c r="G109" s="8">
        <v>600</v>
      </c>
      <c r="H109" s="8">
        <f t="shared" si="4"/>
        <v>0</v>
      </c>
    </row>
    <row r="110" spans="2:8" ht="22.5" customHeight="1" x14ac:dyDescent="0.25">
      <c r="B110" s="5">
        <v>3</v>
      </c>
      <c r="C110" s="6" t="s">
        <v>117</v>
      </c>
      <c r="D110" s="7" t="s">
        <v>108</v>
      </c>
      <c r="E110" s="5" t="s">
        <v>129</v>
      </c>
      <c r="F110" s="1"/>
      <c r="G110" s="8">
        <v>2124.42</v>
      </c>
      <c r="H110" s="8">
        <f t="shared" si="4"/>
        <v>0</v>
      </c>
    </row>
    <row r="111" spans="2:8" ht="22.5" customHeight="1" x14ac:dyDescent="0.25">
      <c r="B111" s="5">
        <v>4</v>
      </c>
      <c r="C111" s="6" t="s">
        <v>118</v>
      </c>
      <c r="D111" s="7" t="s">
        <v>110</v>
      </c>
      <c r="E111" s="5" t="s">
        <v>129</v>
      </c>
      <c r="F111" s="1"/>
      <c r="G111" s="8">
        <v>2326.4699999999998</v>
      </c>
      <c r="H111" s="8">
        <f t="shared" si="4"/>
        <v>0</v>
      </c>
    </row>
    <row r="112" spans="2:8" ht="22.5" customHeight="1" x14ac:dyDescent="0.25">
      <c r="B112" s="5">
        <v>5</v>
      </c>
      <c r="C112" s="6" t="s">
        <v>119</v>
      </c>
      <c r="D112" s="7" t="s">
        <v>112</v>
      </c>
      <c r="E112" s="5" t="s">
        <v>129</v>
      </c>
      <c r="F112" s="1"/>
      <c r="G112" s="8">
        <v>3083.29</v>
      </c>
      <c r="H112" s="8">
        <f t="shared" si="4"/>
        <v>0</v>
      </c>
    </row>
    <row r="113" spans="2:8" ht="22.5" customHeight="1" x14ac:dyDescent="0.25">
      <c r="B113" s="5">
        <v>6</v>
      </c>
      <c r="C113" s="6" t="s">
        <v>120</v>
      </c>
      <c r="D113" s="7" t="s">
        <v>114</v>
      </c>
      <c r="E113" s="5" t="s">
        <v>129</v>
      </c>
      <c r="F113" s="1"/>
      <c r="G113" s="8">
        <v>2974.08</v>
      </c>
      <c r="H113" s="8">
        <f t="shared" si="4"/>
        <v>0</v>
      </c>
    </row>
    <row r="114" spans="2:8" ht="30" customHeight="1" x14ac:dyDescent="0.25">
      <c r="B114" s="15"/>
      <c r="C114" s="16"/>
      <c r="D114" s="16"/>
      <c r="E114" s="17"/>
      <c r="F114" s="13" t="s">
        <v>133</v>
      </c>
      <c r="G114" s="14"/>
      <c r="H114" s="10">
        <f>SUM(H108:H113)</f>
        <v>0</v>
      </c>
    </row>
    <row r="115" spans="2:8" ht="30" customHeight="1" x14ac:dyDescent="0.25">
      <c r="B115" s="11"/>
      <c r="F115" s="18" t="s">
        <v>217</v>
      </c>
      <c r="G115" s="18"/>
      <c r="H115" s="12">
        <f>H27+H50+H85+H105+H114</f>
        <v>0</v>
      </c>
    </row>
    <row r="116" spans="2:8" ht="15" customHeight="1" x14ac:dyDescent="0.25"/>
  </sheetData>
  <sheetProtection algorithmName="SHA-512" hashValue="RLC1s5aexn5i5vZX5OXmtesNbnP44uomw8PtY6+giqcmcHdEiyFVJriWffWZHx+AyA4zBMvqGStDIoyJTFoGrw==" saltValue="iZ0T4GkbucP452IHFAl3Lw==" spinCount="100000" sheet="1" objects="1" scenarios="1"/>
  <mergeCells count="18">
    <mergeCell ref="B2:H2"/>
    <mergeCell ref="B3:H3"/>
    <mergeCell ref="F27:G27"/>
    <mergeCell ref="B27:E27"/>
    <mergeCell ref="B50:E50"/>
    <mergeCell ref="F50:G50"/>
    <mergeCell ref="B28:H28"/>
    <mergeCell ref="F114:G114"/>
    <mergeCell ref="B114:E114"/>
    <mergeCell ref="F115:G115"/>
    <mergeCell ref="B51:H51"/>
    <mergeCell ref="B4:H4"/>
    <mergeCell ref="B106:H106"/>
    <mergeCell ref="B86:H86"/>
    <mergeCell ref="B85:E85"/>
    <mergeCell ref="F85:G85"/>
    <mergeCell ref="F105:G105"/>
    <mergeCell ref="B105:E105"/>
  </mergeCells>
  <phoneticPr fontId="14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238.2025 - VENTO NORTE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Bruna Pinho Madruga</cp:lastModifiedBy>
  <dcterms:created xsi:type="dcterms:W3CDTF">2024-12-05T12:52:57Z</dcterms:created>
  <dcterms:modified xsi:type="dcterms:W3CDTF">2025-10-14T20:31:35Z</dcterms:modified>
</cp:coreProperties>
</file>