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600" windowWidth="20730" windowHeight="11280" tabRatio="631"/>
  </bookViews>
  <sheets>
    <sheet name="1. DADOS CADASTRAIS" sheetId="1" r:id="rId1"/>
    <sheet name="2. PEO" sheetId="15" r:id="rId2"/>
    <sheet name="3. EQUIPE DE TRABALHO" sheetId="19" r:id="rId3"/>
    <sheet name="4. PEF" sheetId="18" r:id="rId4"/>
    <sheet name="5. Unidades de Atendimento" sheetId="17" r:id="rId5"/>
    <sheet name="5. Parametro_Encargo" sheetId="3" state="hidden" r:id="rId6"/>
    <sheet name="Regime Atendimento" sheetId="5" state="hidden" r:id="rId7"/>
  </sheets>
  <externalReferences>
    <externalReference r:id="rId8"/>
  </externalReferences>
  <definedNames>
    <definedName name="_xlnm.Print_Area" localSheetId="0">'1. DADOS CADASTRAIS'!$A$1:$G$32</definedName>
    <definedName name="_xlnm.Print_Area" localSheetId="3">'4. PEF'!$A$1:$P$62</definedName>
    <definedName name="Dt_fim" localSheetId="2">#REF!</definedName>
    <definedName name="Dt_fim" localSheetId="3">#REF!</definedName>
    <definedName name="Dt_fim">#REF!</definedName>
    <definedName name="Dt_Ini" localSheetId="2">#REF!</definedName>
    <definedName name="Dt_Ini" localSheetId="3">#REF!</definedName>
    <definedName name="Dt_Ini">#REF!</definedName>
    <definedName name="FILTRO" localSheetId="2">#REF!</definedName>
    <definedName name="FILTRO" localSheetId="3">#REF!</definedName>
    <definedName name="FILTRO" localSheetId="4">'[1]Modalidades e Valores'!$J$6:$O$15</definedName>
    <definedName name="FILTRO">#REF!</definedName>
    <definedName name="METAS" localSheetId="2">#REF!</definedName>
    <definedName name="METAS" localSheetId="3">#REF!</definedName>
    <definedName name="METAS">#REF!</definedName>
    <definedName name="MODALIDADE" localSheetId="2">#REF!</definedName>
    <definedName name="MODALIDADE" localSheetId="3">#REF!</definedName>
    <definedName name="MODALIDADE" localSheetId="4">'[1]Modalidades e Valores'!$K$6:$K$15</definedName>
    <definedName name="MODALIDADE">#REF!</definedName>
    <definedName name="OSC" localSheetId="2">#REF!</definedName>
    <definedName name="OSC" localSheetId="3">#REF!</definedName>
    <definedName name="OSC">#REF!</definedName>
    <definedName name="RCT" localSheetId="2">#REF!</definedName>
    <definedName name="RCT" localSheetId="3">#REF!</definedName>
    <definedName name="RCT" localSheetId="4">'[1]Modalidades e Valores'!$B$22:$B$31</definedName>
    <definedName name="RCT">#REF!</definedName>
    <definedName name="ROP" localSheetId="2">#REF!</definedName>
    <definedName name="ROP" localSheetId="3">#REF!</definedName>
    <definedName name="ROP" localSheetId="4">'[1]Modalidades e Valores'!$B$3:$B$13</definedName>
    <definedName name="ROP">#REF!</definedName>
    <definedName name="VALOR" localSheetId="2">#REF!</definedName>
    <definedName name="VALOR" localSheetId="3">#REF!</definedName>
    <definedName name="VALOR">#REF!</definedName>
  </definedNames>
  <calcPr calcId="145621"/>
</workbook>
</file>

<file path=xl/calcChain.xml><?xml version="1.0" encoding="utf-8"?>
<calcChain xmlns="http://schemas.openxmlformats.org/spreadsheetml/2006/main">
  <c r="R60" i="18" l="1"/>
  <c r="C5" i="18"/>
  <c r="G3" i="1"/>
  <c r="C8" i="18"/>
  <c r="C9" i="18"/>
  <c r="C7" i="18"/>
  <c r="C6" i="18"/>
  <c r="C4" i="18"/>
  <c r="O56" i="18" l="1"/>
  <c r="E56" i="18"/>
  <c r="F56" i="18"/>
  <c r="G56" i="18"/>
  <c r="H56" i="18"/>
  <c r="I56" i="18"/>
  <c r="J56" i="18"/>
  <c r="K56" i="18"/>
  <c r="L56" i="18"/>
  <c r="M56" i="18"/>
  <c r="N56" i="18"/>
  <c r="D56" i="18"/>
  <c r="P58" i="18"/>
  <c r="P27" i="18"/>
  <c r="A8" i="18"/>
  <c r="A6" i="18"/>
  <c r="A4" i="18"/>
  <c r="P55" i="18"/>
  <c r="P48" i="18"/>
  <c r="P49" i="18"/>
  <c r="P50" i="18"/>
  <c r="P51" i="18"/>
  <c r="P52" i="18"/>
  <c r="P53" i="18"/>
  <c r="P54" i="18"/>
  <c r="P47" i="18"/>
  <c r="P40" i="18"/>
  <c r="P41" i="18"/>
  <c r="P42" i="18"/>
  <c r="P43" i="18"/>
  <c r="P44" i="18"/>
  <c r="P39" i="18"/>
  <c r="P32" i="18"/>
  <c r="P33" i="18"/>
  <c r="P34" i="18"/>
  <c r="P35" i="18"/>
  <c r="P36" i="18"/>
  <c r="P31" i="18"/>
  <c r="P18" i="18"/>
  <c r="P19" i="18"/>
  <c r="P20" i="18"/>
  <c r="P21" i="18"/>
  <c r="P22" i="18"/>
  <c r="P23" i="18"/>
  <c r="P24" i="18"/>
  <c r="P25" i="18"/>
  <c r="P26" i="18"/>
  <c r="P28" i="18"/>
  <c r="F45" i="18"/>
  <c r="G45" i="18"/>
  <c r="H45" i="18"/>
  <c r="I45" i="18"/>
  <c r="J45" i="18"/>
  <c r="K45" i="18"/>
  <c r="L45" i="18"/>
  <c r="M45" i="18"/>
  <c r="N45" i="18"/>
  <c r="O45" i="18"/>
  <c r="E45" i="18"/>
  <c r="F37" i="18"/>
  <c r="G37" i="18"/>
  <c r="H37" i="18"/>
  <c r="I37" i="18"/>
  <c r="J37" i="18"/>
  <c r="K37" i="18"/>
  <c r="L37" i="18"/>
  <c r="M37" i="18"/>
  <c r="N37" i="18"/>
  <c r="O37" i="18"/>
  <c r="E37" i="18"/>
  <c r="D37" i="18"/>
  <c r="D45" i="18"/>
  <c r="P56" i="18" l="1"/>
  <c r="P37" i="18"/>
  <c r="P45" i="18"/>
  <c r="L29" i="18" l="1"/>
  <c r="L60" i="18" s="1"/>
  <c r="L62" i="18" s="1"/>
  <c r="E29" i="18"/>
  <c r="E60" i="18" s="1"/>
  <c r="E62" i="18" s="1"/>
  <c r="M29" i="18"/>
  <c r="M60" i="18" s="1"/>
  <c r="M62" i="18" s="1"/>
  <c r="K29" i="18"/>
  <c r="K60" i="18" s="1"/>
  <c r="K62" i="18" s="1"/>
  <c r="F29" i="18"/>
  <c r="F60" i="18" s="1"/>
  <c r="F62" i="18" s="1"/>
  <c r="G29" i="18"/>
  <c r="G60" i="18" s="1"/>
  <c r="G62" i="18" s="1"/>
  <c r="H29" i="18"/>
  <c r="H60" i="18" s="1"/>
  <c r="H62" i="18" s="1"/>
  <c r="I29" i="18"/>
  <c r="I60" i="18" s="1"/>
  <c r="I62" i="18" s="1"/>
  <c r="J29" i="18"/>
  <c r="J60" i="18" s="1"/>
  <c r="J62" i="18" s="1"/>
  <c r="N29" i="18"/>
  <c r="N60" i="18" s="1"/>
  <c r="N62" i="18" s="1"/>
  <c r="O29" i="18"/>
  <c r="O60" i="18" s="1"/>
  <c r="O62" i="18" s="1"/>
  <c r="D29" i="18" l="1"/>
  <c r="D60" i="18" s="1"/>
  <c r="D62" i="18" s="1"/>
  <c r="P17" i="18"/>
  <c r="P29" i="18" s="1"/>
  <c r="P60" i="18" s="1"/>
  <c r="K64" i="15"/>
  <c r="K54" i="15"/>
  <c r="C59" i="15"/>
  <c r="B23" i="3" l="1"/>
  <c r="B12" i="3"/>
  <c r="B15" i="3" s="1"/>
  <c r="B8" i="3"/>
  <c r="B16" i="3" l="1"/>
</calcChain>
</file>

<file path=xl/sharedStrings.xml><?xml version="1.0" encoding="utf-8"?>
<sst xmlns="http://schemas.openxmlformats.org/spreadsheetml/2006/main" count="356" uniqueCount="266">
  <si>
    <t>1. DADOS CADASTRAIS</t>
  </si>
  <si>
    <t>Razão Social:</t>
  </si>
  <si>
    <t>CNPJ:</t>
  </si>
  <si>
    <t>Endereço:</t>
  </si>
  <si>
    <t>Bairro:</t>
  </si>
  <si>
    <t>CEP:</t>
  </si>
  <si>
    <t>Telefone:</t>
  </si>
  <si>
    <t>Registro(s) e Inscrição(ões):</t>
  </si>
  <si>
    <t>N° COMUI:</t>
  </si>
  <si>
    <t>Celular:</t>
  </si>
  <si>
    <t>Micro Região CT:</t>
  </si>
  <si>
    <t>E-mail:</t>
  </si>
  <si>
    <t>Site:</t>
  </si>
  <si>
    <t>Representante Legal:</t>
  </si>
  <si>
    <t>CPF:</t>
  </si>
  <si>
    <t>RG:</t>
  </si>
  <si>
    <t>Órgão Expedidor:</t>
  </si>
  <si>
    <t>Período de mandato da diretoria:</t>
  </si>
  <si>
    <t>Início:</t>
  </si>
  <si>
    <t>Fim:</t>
  </si>
  <si>
    <t>E-Mail:</t>
  </si>
  <si>
    <t>Número da Conta Corrente:</t>
  </si>
  <si>
    <t>Agência:</t>
  </si>
  <si>
    <t>Banco:</t>
  </si>
  <si>
    <t>Experiências da Organização da Sociedade Civil que a torna apta a realizar o objeto do Plano de Trabalho.</t>
  </si>
  <si>
    <t>Descrição da realidade onde a Organização da Sociedade Civil está inserida, demonstrando o nexo entre as realidade e as atividades previstas no  Plano de Trabalho para obtenção do impacto social esperado.</t>
  </si>
  <si>
    <t>Impacto Social esperado com a execução do serviço/projeto/programa</t>
  </si>
  <si>
    <t>OBJETIVOS</t>
  </si>
  <si>
    <t>METAS A SEREM ATINGIDAS</t>
  </si>
  <si>
    <t>ATIVIDADES / OFICINAS / AÇÃO</t>
  </si>
  <si>
    <t>PARÂMETROS DE VERIFICAÇÃO QUANTO AO CUMPRIMENTO DA META</t>
  </si>
  <si>
    <t>Nº DE TURMAS</t>
  </si>
  <si>
    <t>PRAZO ATINGIMENTO DA META</t>
  </si>
  <si>
    <t>1) Observar os objetivos dos serviços previstos na Tipificação Nacional de Serviços bem como o Projeto técnico do CMAS e, quando for o caso, do CMDCA</t>
  </si>
  <si>
    <t>OFICINAS/ATIVIDADES PREPONDERANTES</t>
  </si>
  <si>
    <t>DESCRIÇÃO DO PÚBLICO ATENDIDO/PÚBLICO PRIORITÁRIO</t>
  </si>
  <si>
    <t>O monitoramento da parceria será de responsabilidade da Comissão de Monitoramento e Avaliação e do Gestor da Parceria, por meio de acompanhamento "in loco", orientações, reuniões, análise de documentos, e demais ações que contribuam para o bom desempenho da parceria.</t>
  </si>
  <si>
    <t>Na qualidade de representante da Organização da Sociedade Civil, declaro, para fins de prova junto à Fundação de Assistência Social e Cidadania (FASC) de Porto Alegre sob as penas da Lei, que inexiste qualquer débito ou situação de inadimplência com o Tesouro do Município ou qualquer órgão ou entidade da Administração Pública de Porto Alegre, que impeça o estabelecimento do Termo de Colaboração proposto, na forma deste Plano de Trabalho.</t>
  </si>
  <si>
    <t>Pede Deferimento,</t>
  </si>
  <si>
    <t>APROVADO</t>
  </si>
  <si>
    <t>%</t>
  </si>
  <si>
    <t>Parâmetro de Encargos e Provisões como Referênca (CLT)</t>
  </si>
  <si>
    <t>Custo Total da Parceria mês</t>
  </si>
  <si>
    <t>Percentuais de encargo e provisão</t>
  </si>
  <si>
    <t>GPS</t>
  </si>
  <si>
    <t>FGTS</t>
  </si>
  <si>
    <t>PIS</t>
  </si>
  <si>
    <t>Total Encargos - CLT</t>
  </si>
  <si>
    <t>Férias 1/3</t>
  </si>
  <si>
    <t>Décimo Terceiro Salário</t>
  </si>
  <si>
    <t>Incidência Enc. Mensais s/13º e 1/3 Férias: 8,00% sobre 11,11%</t>
  </si>
  <si>
    <t>13º salário e adicional de férias - CLT</t>
  </si>
  <si>
    <t>Afastamento maternidade- CLT</t>
  </si>
  <si>
    <t>Provisão para recisão- CLT</t>
  </si>
  <si>
    <t>Total de Provisões - CLT</t>
  </si>
  <si>
    <t>Total Provisões + Encargos</t>
  </si>
  <si>
    <t>Outros parâmetros</t>
  </si>
  <si>
    <t>R$</t>
  </si>
  <si>
    <t>Salário Mínimo Base - Insalubridade</t>
  </si>
  <si>
    <t>Valor da Passagem (Cálculo do VT)</t>
  </si>
  <si>
    <t>Numero de passagens por dia (ida e volta)</t>
  </si>
  <si>
    <t>Dias de Trabalho</t>
  </si>
  <si>
    <t>Total de Passagens mês</t>
  </si>
  <si>
    <t>Percentuais de encargo e provisão RPCI (não CLT)</t>
  </si>
  <si>
    <t>INSS</t>
  </si>
  <si>
    <t xml:space="preserve">REGIME DE ATENDIMENTO DA ORGANIZAÇÃO </t>
  </si>
  <si>
    <t>Albergue</t>
  </si>
  <si>
    <t>Região OP</t>
  </si>
  <si>
    <t>NOME</t>
  </si>
  <si>
    <t>Bairros:</t>
  </si>
  <si>
    <t>Bairro</t>
  </si>
  <si>
    <t>Cristal</t>
  </si>
  <si>
    <t xml:space="preserve">Região 01 </t>
  </si>
  <si>
    <t>HUMAITÁ/NAVEGANTES</t>
  </si>
  <si>
    <t xml:space="preserve">Anchieta, Farrapos, Humaitá, Navegantes, São Geraldo </t>
  </si>
  <si>
    <t>Agronomia</t>
  </si>
  <si>
    <t>Região 02</t>
  </si>
  <si>
    <t>NOROESTE</t>
  </si>
  <si>
    <t>Boa Vista - Cristo Redentor - Higienópolis - Jardim Itú - Jardim Lindóia - Jardim São Pedro - Passo Dareia - Santa Maria Goretti - São João - São Sebastião - Vila Floresta - Vila Ipiranga</t>
  </si>
  <si>
    <t>Anchieta</t>
  </si>
  <si>
    <t>Região 03</t>
  </si>
  <si>
    <t>LESTE</t>
  </si>
  <si>
    <t>Bom Jesus - Chácara das Pedras - Jardim Carvalho - Jardim do Salso - Jardim Sabará - Morro Santana - Três Figueiras - Vila Jardim</t>
  </si>
  <si>
    <t>Arquipélago</t>
  </si>
  <si>
    <t>Região 04</t>
  </si>
  <si>
    <t>LOMBA DO PINHEIRO</t>
  </si>
  <si>
    <t>Agronomia - Lomba do Pinheiro</t>
  </si>
  <si>
    <t>Auxiliadora</t>
  </si>
  <si>
    <t>Região 05</t>
  </si>
  <si>
    <t>NORTE</t>
  </si>
  <si>
    <t>Sarandi</t>
  </si>
  <si>
    <t>Azenha</t>
  </si>
  <si>
    <t>Região 06</t>
  </si>
  <si>
    <t>NORDESTE</t>
  </si>
  <si>
    <t>Mário Quintana</t>
  </si>
  <si>
    <t>Bela Vista</t>
  </si>
  <si>
    <t>Região 07</t>
  </si>
  <si>
    <t>PARTENON</t>
  </si>
  <si>
    <t>Cel. Aparício Borges - Partenon - Santo Antônio - São José - Vila João Pessoa</t>
  </si>
  <si>
    <t>Belém Novo</t>
  </si>
  <si>
    <t>Região 08</t>
  </si>
  <si>
    <t>RESTINGA</t>
  </si>
  <si>
    <t>Restinga</t>
  </si>
  <si>
    <t>Belém Velho</t>
  </si>
  <si>
    <t>Região 09</t>
  </si>
  <si>
    <t>GLÓRIA</t>
  </si>
  <si>
    <t>Belém Velho - Cascata - Glória</t>
  </si>
  <si>
    <t>Boa Vista</t>
  </si>
  <si>
    <t>Centro</t>
  </si>
  <si>
    <t>Região 10</t>
  </si>
  <si>
    <t>CRUZEIRO</t>
  </si>
  <si>
    <t>Medianeira - Santa Tereza</t>
  </si>
  <si>
    <t>Bom Fim</t>
  </si>
  <si>
    <t>Região 11</t>
  </si>
  <si>
    <t>CRISTAL</t>
  </si>
  <si>
    <t>Bom Jesus</t>
  </si>
  <si>
    <t>Região 12</t>
  </si>
  <si>
    <t>CENTRO-SUL</t>
  </si>
  <si>
    <t>Camaquã - Campo Novo - Cavalhada - Nonoai - Teresopólis - Vila Nova</t>
  </si>
  <si>
    <t>Camaquã</t>
  </si>
  <si>
    <t>Região 13</t>
  </si>
  <si>
    <t>EXTREMO SUL</t>
  </si>
  <si>
    <t>Belém Novo - Chapéu do Sol - Lageado - Lami - Ponta Grossa</t>
  </si>
  <si>
    <t>Campo Novo</t>
  </si>
  <si>
    <t>Região 14</t>
  </si>
  <si>
    <t>EIXO BALTAZAR</t>
  </si>
  <si>
    <t>Passo das Pedras - Rubem Berta</t>
  </si>
  <si>
    <t>Cascata</t>
  </si>
  <si>
    <t>Região 15</t>
  </si>
  <si>
    <t>SUL</t>
  </si>
  <si>
    <t>Espírito Santo - Guarujá - Hípica - Ipanema - Pedra Redonda - Serraria - Tristeza - Vila Assunção - Vila Conceição</t>
  </si>
  <si>
    <t>Cavalhada</t>
  </si>
  <si>
    <t>Região 16</t>
  </si>
  <si>
    <t>CENTRO</t>
  </si>
  <si>
    <t>Auxiliadora - Azenha - Bela Vista - Bom Fim - Centro Histórico - Cidade Baixa - Farroupilha - Floresta - Independência - Jardim Botânico - Menino Deus - Moinhos de Vento - Mont Serrat - Petrópolis - Praia de Belas - Rio Branco - Santa Cecília - Santana</t>
  </si>
  <si>
    <t>Cel. Aparí­cio Borges</t>
  </si>
  <si>
    <t>Região 17</t>
  </si>
  <si>
    <t>ILHAS</t>
  </si>
  <si>
    <t>Arquipélago (Ilha das Flores, da Pintada, do Pavão e Ilha Grande dos Marinheiros)</t>
  </si>
  <si>
    <t>Centro Histórico</t>
  </si>
  <si>
    <t>REGIÃO DO CONSELHO TUTELAR</t>
  </si>
  <si>
    <t>Ilhas, Humaita/Navegantes</t>
  </si>
  <si>
    <t>Sarandi/Norte</t>
  </si>
  <si>
    <t>Bom Jesus/Leste</t>
  </si>
  <si>
    <t>Partenon</t>
  </si>
  <si>
    <t>Glória/Cruzeiro/Cristal</t>
  </si>
  <si>
    <t>Centro Sul/Sul</t>
  </si>
  <si>
    <t>Restinga/Extremo-Sul</t>
  </si>
  <si>
    <t>Lomba do Pinheiro/Agronomia</t>
  </si>
  <si>
    <t>Nordeste/Eixo Baltazar</t>
  </si>
  <si>
    <t>2)</t>
  </si>
  <si>
    <t>3)</t>
  </si>
  <si>
    <t>4)</t>
  </si>
  <si>
    <t>a)
b)
c)
d)</t>
  </si>
  <si>
    <t>5)</t>
  </si>
  <si>
    <t>6)</t>
  </si>
  <si>
    <t>7)</t>
  </si>
  <si>
    <t>TOTAL GERAL</t>
  </si>
  <si>
    <t>NATUREZA DA DESPESA</t>
  </si>
  <si>
    <t>DETALHAMENTO</t>
  </si>
  <si>
    <t>MATERIAL DE CONSUMO</t>
  </si>
  <si>
    <t>Total do item Material de Consumo</t>
  </si>
  <si>
    <t>MATERIAL PERMANENTE</t>
  </si>
  <si>
    <t>Total do item Pagamento de Pessoal</t>
  </si>
  <si>
    <t>VALOR MENSAL DO REPASSE:</t>
  </si>
  <si>
    <t>Porto Alegre/RS</t>
  </si>
  <si>
    <t>Total do item Material Permanente</t>
  </si>
  <si>
    <t>Cidade/UF:</t>
  </si>
  <si>
    <t>8)</t>
  </si>
  <si>
    <t>9)</t>
  </si>
  <si>
    <t>10)</t>
  </si>
  <si>
    <t>MANHÃ</t>
  </si>
  <si>
    <t>TARDE</t>
  </si>
  <si>
    <t>Serviço de Abordagem Social</t>
  </si>
  <si>
    <t>Casa Lar</t>
  </si>
  <si>
    <t>Serviço de Acolhimento Crianças e Adolescentes</t>
  </si>
  <si>
    <t>República</t>
  </si>
  <si>
    <t>Serviço de Acolhimento para Idosos</t>
  </si>
  <si>
    <t>Serviço de Habilitação e Reabilitação (PCD)</t>
  </si>
  <si>
    <t>Serviço de Acolhimento para Adultos</t>
  </si>
  <si>
    <t>N° CMAS:</t>
  </si>
  <si>
    <t>N° CMDCA:</t>
  </si>
  <si>
    <t>NOITE/VESPERTINO</t>
  </si>
  <si>
    <t>SERVIÇOS DE TERCEIROS</t>
  </si>
  <si>
    <t>(Digitar o nome do Representante Legal e Cargo)</t>
  </si>
  <si>
    <t>Total do item Serviços de Terceiros</t>
  </si>
  <si>
    <t>Porto Alegre,</t>
  </si>
  <si>
    <t>Fundação de Assistência Social e Cidadania - FASC</t>
  </si>
  <si>
    <t>DURAÇÃO</t>
  </si>
  <si>
    <t>Número Conta Poupança:</t>
  </si>
  <si>
    <t>Micro Região OP:</t>
  </si>
  <si>
    <t xml:space="preserve">  VIGÊNCIA DO PLANO DE TRABALHO</t>
  </si>
  <si>
    <t>PROVISÃO MÍNIMA</t>
  </si>
  <si>
    <t>PROVISÃO</t>
  </si>
  <si>
    <t>TOTAL</t>
  </si>
  <si>
    <r>
      <t>PAGAMENTO DE PESSOAL</t>
    </r>
    <r>
      <rPr>
        <sz val="8"/>
        <color theme="1"/>
        <rFont val="Calibri"/>
        <family val="2"/>
        <scheme val="minor"/>
      </rPr>
      <t xml:space="preserve"> </t>
    </r>
  </si>
  <si>
    <t>N° COMDEPA:</t>
  </si>
  <si>
    <t>Centro POP</t>
  </si>
  <si>
    <t>Centro Dia Idoso</t>
  </si>
  <si>
    <t>PAIF</t>
  </si>
  <si>
    <t>SCFV - Adulto</t>
  </si>
  <si>
    <t>SCFV - Idosos</t>
  </si>
  <si>
    <t>SCFV - Projovem</t>
  </si>
  <si>
    <t>SCFV 15 - 17 anos - Trabalho Educativo</t>
  </si>
  <si>
    <t>Serviço de Atendimento Familiar</t>
  </si>
  <si>
    <t>Casa Lar para Idosos</t>
  </si>
  <si>
    <t>PAEFI</t>
  </si>
  <si>
    <t>Residencial Inclusivo</t>
  </si>
  <si>
    <t>Serviço de Acolhimento para PCD</t>
  </si>
  <si>
    <t>SCFV 06 - 14 anos</t>
  </si>
  <si>
    <t>SCFV Execução Compartilhada</t>
  </si>
  <si>
    <t>CEP</t>
  </si>
  <si>
    <t>Representante na Unidade: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</si>
  <si>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</si>
  <si>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</si>
  <si>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</si>
  <si>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</si>
  <si>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</si>
  <si>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</si>
  <si>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</si>
  <si>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</si>
  <si>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</si>
  <si>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</si>
  <si>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</si>
  <si>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</si>
  <si>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DIFERENÇA VALOR REPASSE X TOTAL DESPESAS</t>
  </si>
  <si>
    <t>Se necessária alteração no decorrer do exercício, informar o mês ou o período que será alterado:</t>
  </si>
  <si>
    <t>Assinatura Dirigente/Responsável Legal</t>
  </si>
  <si>
    <t>Nome do Dirigente/Resp. legal</t>
  </si>
  <si>
    <t>2021/2022</t>
  </si>
  <si>
    <t>CARGA HORÁRIA MENSAL (CONTRATUAL)</t>
  </si>
  <si>
    <t>OUTROS PROVENTOS E BENEFÍCIOS</t>
  </si>
  <si>
    <t>Nº DE PROFISSIONAIS</t>
  </si>
  <si>
    <t>Folha de pagamento</t>
  </si>
  <si>
    <t xml:space="preserve">Encargos Sociais </t>
  </si>
  <si>
    <t>Vale refeição/alimentação</t>
  </si>
  <si>
    <t>Plano de saúde</t>
  </si>
  <si>
    <t>Seguro de Vida</t>
  </si>
  <si>
    <t>Nº da OSC</t>
  </si>
  <si>
    <t>Abrigo de famílias</t>
  </si>
  <si>
    <t>Acessuas Trabalho</t>
  </si>
  <si>
    <t>Acolhimento Imigrantes</t>
  </si>
  <si>
    <t>Família Acolhedora</t>
  </si>
  <si>
    <t>República para Idosos</t>
  </si>
  <si>
    <t xml:space="preserve">1.1 ORGANIZAÇÃO DA SOCIEDADE CIVIL </t>
  </si>
  <si>
    <t>Nome da Unidade:</t>
  </si>
  <si>
    <t>Quant. Beneficiários:</t>
  </si>
  <si>
    <t>Regime de Atuação da OSC:</t>
  </si>
  <si>
    <t>Termo de Colaboração Nº:</t>
  </si>
  <si>
    <t>Organização da Sociedade Civil (OSC):</t>
  </si>
  <si>
    <t>Total de atendimentos:</t>
  </si>
  <si>
    <t>APLICAÇÃO/EXECUÇÃO</t>
  </si>
  <si>
    <t>1.2 DADOS BANCÁRIOS</t>
  </si>
  <si>
    <t>2. EXPERIÊNCIA, DIAGNÓSTICO SOCIOTERRITORIAL E IMPACTO SOCIAL ESPERADO</t>
  </si>
  <si>
    <t>3. DESCRIÇÃO DO SERVIÇO/PROGRAMA/PROJETO</t>
  </si>
  <si>
    <t>4. EXECUÇÃO DAS ATIVIDADES</t>
  </si>
  <si>
    <t>5. FISCALIZAÇÃO, MONITORAMENTO E AVALIAÇÃO</t>
  </si>
  <si>
    <t>6. DECLARAÇÃO</t>
  </si>
  <si>
    <t>7. APROVAÇÃO DO PODER PÚBLICO</t>
  </si>
  <si>
    <t>8. DESCRIÇÃO DA EQUIPE DE TRABALHO</t>
  </si>
  <si>
    <t>9. DETALHAMENTO DA APLICAÇÃO DOS RECURSOS FINANCEIROS</t>
  </si>
  <si>
    <r>
      <t>10. UNIDADES DE ATENDIMENTO</t>
    </r>
    <r>
      <rPr>
        <b/>
        <sz val="9"/>
        <color rgb="FFFFFFFF"/>
        <rFont val="Calibri"/>
        <family val="2"/>
      </rPr>
      <t xml:space="preserve"> (QUANDO HÁ MAIS DE UM LOCAL DE EXECUÇÃO)</t>
    </r>
  </si>
  <si>
    <r>
      <t xml:space="preserve">       Todos os atendimentos parceirizados são feitos no mesmo endereço informado no cadastro </t>
    </r>
    <r>
      <rPr>
        <sz val="10"/>
        <color rgb="FF000000"/>
        <rFont val="Calibri"/>
        <family val="2"/>
      </rPr>
      <t>(item 1.1)</t>
    </r>
  </si>
  <si>
    <t>SALÁRIO BRUTO PER CAPITA</t>
  </si>
  <si>
    <t>CARGO/FUNÇÃO</t>
  </si>
  <si>
    <t>Número da OSC (CGCONV):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</si>
</sst>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dd/mm/yy"/>
    <numFmt numFmtId="165" formatCode="&quot;R$ &quot;#,##0.00"/>
    <numFmt numFmtId="166" formatCode="h:mm;@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[$-416]d\ \ mmmm\,\ yyyy;@"/>
    <numFmt numFmtId="170" formatCode="[$-416]d\ &quot;de&quot;\ mmmm\ &quot;de&quot;\ yyyy;@"/>
  </numFmts>
  <fonts count="55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6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333300"/>
      <name val="Calibri"/>
      <family val="2"/>
    </font>
    <font>
      <b/>
      <sz val="12"/>
      <color rgb="FF5B9BD5"/>
      <name val="Calibri"/>
      <family val="2"/>
    </font>
    <font>
      <b/>
      <sz val="11"/>
      <color rgb="FF333300"/>
      <name val="Calibri"/>
      <family val="2"/>
    </font>
    <font>
      <sz val="9"/>
      <color rgb="FF333300"/>
      <name val="Calibri"/>
      <family val="2"/>
    </font>
    <font>
      <sz val="12"/>
      <color rgb="FFFFFFFF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9"/>
      <color rgb="FF000000"/>
      <name val="Liberation sans;arial"/>
    </font>
    <font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FF0000"/>
      <name val="Calibri"/>
      <family val="2"/>
    </font>
    <font>
      <b/>
      <sz val="20"/>
      <color rgb="FFFF0000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b/>
      <sz val="9"/>
      <color rgb="FFFFFFFF"/>
      <name val="Calibri"/>
      <family val="2"/>
    </font>
    <font>
      <sz val="10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C0C0C0"/>
        <bgColor rgb="FFC0C0C0"/>
      </patternFill>
    </fill>
    <fill>
      <patternFill patternType="solid">
        <fgColor rgb="FF333333"/>
        <bgColor rgb="FF333333"/>
      </patternFill>
    </fill>
    <fill>
      <patternFill patternType="solid">
        <fgColor rgb="FF999999"/>
        <bgColor rgb="FF999999"/>
      </patternFill>
    </fill>
    <fill>
      <patternFill patternType="solid">
        <fgColor rgb="FFDAE3F3"/>
        <bgColor rgb="FFDAE3F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80808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  <diagonal/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3" fillId="0" borderId="2"/>
    <xf numFmtId="44" fontId="3" fillId="0" borderId="2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7" fontId="19" fillId="0" borderId="2" applyFont="0" applyFill="0" applyBorder="0" applyAlignment="0" applyProtection="0"/>
    <xf numFmtId="168" fontId="19" fillId="0" borderId="2" applyFont="0" applyFill="0" applyBorder="0" applyAlignment="0" applyProtection="0"/>
    <xf numFmtId="0" fontId="29" fillId="0" borderId="2"/>
  </cellStyleXfs>
  <cellXfs count="390">
    <xf numFmtId="0" fontId="0" fillId="0" borderId="0" xfId="0" applyFont="1" applyAlignment="1"/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2" fontId="19" fillId="0" borderId="3" xfId="0" applyNumberFormat="1" applyFont="1" applyBorder="1" applyAlignment="1">
      <alignment horizontal="right"/>
    </xf>
    <xf numFmtId="0" fontId="8" fillId="0" borderId="3" xfId="0" applyFont="1" applyBorder="1"/>
    <xf numFmtId="2" fontId="19" fillId="0" borderId="3" xfId="0" applyNumberFormat="1" applyFont="1" applyBorder="1"/>
    <xf numFmtId="0" fontId="7" fillId="4" borderId="3" xfId="0" applyFont="1" applyFill="1" applyBorder="1"/>
    <xf numFmtId="2" fontId="0" fillId="4" borderId="3" xfId="0" applyNumberFormat="1" applyFont="1" applyFill="1" applyBorder="1"/>
    <xf numFmtId="0" fontId="0" fillId="0" borderId="3" xfId="0" applyFont="1" applyBorder="1"/>
    <xf numFmtId="2" fontId="0" fillId="0" borderId="3" xfId="0" applyNumberFormat="1" applyFont="1" applyBorder="1"/>
    <xf numFmtId="0" fontId="0" fillId="4" borderId="3" xfId="0" applyFont="1" applyFill="1" applyBorder="1"/>
    <xf numFmtId="0" fontId="0" fillId="2" borderId="3" xfId="0" applyFont="1" applyFill="1" applyBorder="1"/>
    <xf numFmtId="2" fontId="0" fillId="2" borderId="3" xfId="0" applyNumberFormat="1" applyFont="1" applyFill="1" applyBorder="1"/>
    <xf numFmtId="0" fontId="18" fillId="5" borderId="3" xfId="0" applyFont="1" applyFill="1" applyBorder="1"/>
    <xf numFmtId="2" fontId="18" fillId="5" borderId="3" xfId="0" applyNumberFormat="1" applyFont="1" applyFill="1" applyBorder="1"/>
    <xf numFmtId="0" fontId="18" fillId="5" borderId="3" xfId="0" applyFont="1" applyFill="1" applyBorder="1" applyAlignment="1">
      <alignment horizontal="center"/>
    </xf>
    <xf numFmtId="0" fontId="0" fillId="6" borderId="3" xfId="0" applyFont="1" applyFill="1" applyBorder="1"/>
    <xf numFmtId="0" fontId="0" fillId="6" borderId="3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/>
    <xf numFmtId="0" fontId="14" fillId="0" borderId="0" xfId="0" applyFont="1" applyAlignment="1">
      <alignment vertical="center"/>
    </xf>
    <xf numFmtId="0" fontId="26" fillId="0" borderId="10" xfId="1" applyFont="1" applyBorder="1" applyAlignment="1">
      <alignment vertical="center"/>
    </xf>
    <xf numFmtId="0" fontId="26" fillId="0" borderId="2" xfId="1" applyFont="1" applyAlignment="1">
      <alignment vertical="center"/>
    </xf>
    <xf numFmtId="0" fontId="25" fillId="0" borderId="11" xfId="1" applyFont="1" applyBorder="1" applyAlignment="1">
      <alignment horizontal="left" vertical="center"/>
    </xf>
    <xf numFmtId="0" fontId="25" fillId="0" borderId="2" xfId="1" applyFont="1" applyBorder="1" applyAlignment="1">
      <alignment horizontal="left" vertical="center"/>
    </xf>
    <xf numFmtId="0" fontId="25" fillId="0" borderId="2" xfId="1" applyFont="1" applyBorder="1" applyAlignment="1">
      <alignment horizontal="right" vertical="center" wrapText="1"/>
    </xf>
    <xf numFmtId="44" fontId="25" fillId="0" borderId="2" xfId="2" applyFont="1" applyBorder="1" applyAlignment="1">
      <alignment horizontal="center" vertical="center" wrapText="1"/>
    </xf>
    <xf numFmtId="0" fontId="25" fillId="0" borderId="14" xfId="1" applyFont="1" applyBorder="1" applyAlignment="1">
      <alignment vertical="center" wrapText="1"/>
    </xf>
    <xf numFmtId="0" fontId="25" fillId="0" borderId="14" xfId="1" applyFont="1" applyBorder="1" applyAlignment="1">
      <alignment horizontal="right" vertical="center" wrapText="1"/>
    </xf>
    <xf numFmtId="44" fontId="25" fillId="0" borderId="14" xfId="2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4" fillId="0" borderId="2" xfId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12" fillId="0" borderId="9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Font="1" applyAlignment="1"/>
    <xf numFmtId="165" fontId="17" fillId="0" borderId="2" xfId="0" applyNumberFormat="1" applyFont="1" applyBorder="1" applyAlignment="1">
      <alignment vertical="center"/>
    </xf>
    <xf numFmtId="0" fontId="0" fillId="0" borderId="10" xfId="0" applyFont="1" applyBorder="1" applyAlignment="1"/>
    <xf numFmtId="44" fontId="26" fillId="0" borderId="2" xfId="3" applyFont="1" applyBorder="1" applyAlignment="1">
      <alignment vertical="center"/>
    </xf>
    <xf numFmtId="0" fontId="26" fillId="0" borderId="2" xfId="1" applyFont="1" applyAlignment="1">
      <alignment horizontal="center" vertical="center"/>
    </xf>
    <xf numFmtId="0" fontId="0" fillId="0" borderId="0" xfId="0" applyFont="1" applyAlignment="1"/>
    <xf numFmtId="0" fontId="0" fillId="0" borderId="2" xfId="0" applyFont="1" applyBorder="1" applyAlignment="1"/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49" fontId="12" fillId="11" borderId="10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11" borderId="2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30" fillId="0" borderId="2" xfId="4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12" fillId="12" borderId="2" xfId="0" applyFont="1" applyFill="1" applyBorder="1" applyAlignment="1" applyProtection="1">
      <alignment horizontal="left" vertical="center"/>
      <protection locked="0"/>
    </xf>
    <xf numFmtId="0" fontId="12" fillId="12" borderId="16" xfId="0" applyFont="1" applyFill="1" applyBorder="1" applyAlignment="1" applyProtection="1">
      <alignment horizontal="left" vertical="center"/>
      <protection locked="0"/>
    </xf>
    <xf numFmtId="0" fontId="12" fillId="12" borderId="11" xfId="0" applyFont="1" applyFill="1" applyBorder="1" applyAlignment="1" applyProtection="1">
      <alignment vertical="center"/>
      <protection locked="0"/>
    </xf>
    <xf numFmtId="0" fontId="12" fillId="11" borderId="11" xfId="0" applyFont="1" applyFill="1" applyBorder="1" applyAlignment="1" applyProtection="1">
      <alignment vertical="center"/>
      <protection locked="0"/>
    </xf>
    <xf numFmtId="0" fontId="12" fillId="12" borderId="7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horizontal="center" vertical="center"/>
    </xf>
    <xf numFmtId="0" fontId="12" fillId="12" borderId="10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12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protection locked="0"/>
    </xf>
    <xf numFmtId="164" fontId="12" fillId="11" borderId="11" xfId="0" applyNumberFormat="1" applyFont="1" applyFill="1" applyBorder="1" applyAlignment="1" applyProtection="1">
      <alignment horizontal="center" vertical="center"/>
      <protection locked="0"/>
    </xf>
    <xf numFmtId="164" fontId="12" fillId="1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 wrapText="1"/>
    </xf>
    <xf numFmtId="0" fontId="10" fillId="12" borderId="2" xfId="0" applyFont="1" applyFill="1" applyBorder="1" applyAlignment="1" applyProtection="1">
      <alignment horizontal="left" vertical="center"/>
      <protection locked="0"/>
    </xf>
    <xf numFmtId="0" fontId="10" fillId="12" borderId="11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top"/>
      <protection locked="0"/>
    </xf>
    <xf numFmtId="0" fontId="12" fillId="2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169" fontId="4" fillId="0" borderId="2" xfId="0" applyNumberFormat="1" applyFont="1" applyBorder="1" applyAlignment="1"/>
    <xf numFmtId="170" fontId="12" fillId="2" borderId="2" xfId="0" applyNumberFormat="1" applyFont="1" applyFill="1" applyBorder="1" applyAlignment="1">
      <alignment horizontal="left" vertical="center"/>
    </xf>
    <xf numFmtId="0" fontId="34" fillId="0" borderId="2" xfId="0" applyFont="1" applyBorder="1" applyAlignment="1" applyProtection="1">
      <alignment horizontal="right"/>
      <protection locked="0"/>
    </xf>
    <xf numFmtId="0" fontId="29" fillId="0" borderId="2" xfId="0" applyFont="1" applyBorder="1" applyAlignment="1" applyProtection="1">
      <alignment horizontal="right"/>
      <protection locked="0"/>
    </xf>
    <xf numFmtId="170" fontId="12" fillId="2" borderId="2" xfId="0" applyNumberFormat="1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</xf>
    <xf numFmtId="0" fontId="26" fillId="0" borderId="5" xfId="1" applyFont="1" applyBorder="1" applyAlignment="1" applyProtection="1">
      <alignment horizontal="left" vertical="center" wrapText="1"/>
      <protection locked="0"/>
    </xf>
    <xf numFmtId="44" fontId="26" fillId="0" borderId="4" xfId="2" applyFont="1" applyBorder="1" applyAlignment="1" applyProtection="1">
      <alignment horizontal="center" vertical="center" wrapText="1"/>
      <protection locked="0"/>
    </xf>
    <xf numFmtId="44" fontId="26" fillId="0" borderId="4" xfId="3" applyFont="1" applyBorder="1" applyAlignment="1" applyProtection="1">
      <alignment vertical="center" wrapText="1"/>
      <protection locked="0"/>
    </xf>
    <xf numFmtId="44" fontId="26" fillId="0" borderId="6" xfId="3" applyFont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4" fillId="0" borderId="2" xfId="0" applyFont="1" applyBorder="1" applyAlignment="1"/>
    <xf numFmtId="0" fontId="14" fillId="0" borderId="16" xfId="0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/>
    <xf numFmtId="0" fontId="7" fillId="0" borderId="2" xfId="0" applyFont="1" applyBorder="1" applyAlignment="1">
      <alignment horizontal="left" vertical="center"/>
    </xf>
    <xf numFmtId="0" fontId="3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/>
    <xf numFmtId="0" fontId="14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top"/>
      <protection locked="0"/>
    </xf>
    <xf numFmtId="16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166" fontId="3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165" fontId="17" fillId="0" borderId="15" xfId="0" applyNumberFormat="1" applyFont="1" applyBorder="1" applyAlignment="1">
      <alignment vertical="center"/>
    </xf>
    <xf numFmtId="165" fontId="17" fillId="0" borderId="16" xfId="0" applyNumberFormat="1" applyFont="1" applyBorder="1" applyAlignment="1">
      <alignment vertical="center"/>
    </xf>
    <xf numFmtId="0" fontId="29" fillId="0" borderId="15" xfId="0" applyFont="1" applyBorder="1" applyAlignment="1">
      <alignment horizontal="right"/>
    </xf>
    <xf numFmtId="0" fontId="0" fillId="0" borderId="15" xfId="0" applyFont="1" applyBorder="1" applyAlignment="1"/>
    <xf numFmtId="0" fontId="14" fillId="2" borderId="16" xfId="0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6" xfId="0" applyFont="1" applyBorder="1" applyAlignment="1"/>
    <xf numFmtId="0" fontId="14" fillId="2" borderId="9" xfId="0" applyFont="1" applyFill="1" applyBorder="1" applyAlignment="1">
      <alignment vertical="center"/>
    </xf>
    <xf numFmtId="0" fontId="0" fillId="0" borderId="11" xfId="0" applyFont="1" applyBorder="1" applyAlignment="1"/>
    <xf numFmtId="0" fontId="14" fillId="2" borderId="11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0" fillId="0" borderId="17" xfId="0" applyFont="1" applyBorder="1" applyAlignment="1"/>
    <xf numFmtId="0" fontId="7" fillId="2" borderId="10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0" fontId="14" fillId="2" borderId="16" xfId="0" applyFont="1" applyFill="1" applyBorder="1" applyAlignment="1" applyProtection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2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44" fontId="37" fillId="0" borderId="2" xfId="2" applyFont="1" applyBorder="1" applyAlignment="1">
      <alignment horizontal="center" vertical="center" wrapText="1"/>
    </xf>
    <xf numFmtId="44" fontId="39" fillId="0" borderId="2" xfId="1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4" xfId="0" applyFont="1" applyBorder="1" applyAlignment="1" applyProtection="1">
      <alignment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44" fontId="31" fillId="0" borderId="4" xfId="3" applyFont="1" applyBorder="1" applyAlignment="1" applyProtection="1">
      <alignment vertical="center"/>
      <protection locked="0"/>
    </xf>
    <xf numFmtId="0" fontId="0" fillId="0" borderId="0" xfId="0" applyFont="1" applyAlignment="1"/>
    <xf numFmtId="0" fontId="0" fillId="0" borderId="0" xfId="0" applyFont="1" applyAlignment="1"/>
    <xf numFmtId="0" fontId="6" fillId="0" borderId="19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0" fillId="0" borderId="4" xfId="0" applyFont="1" applyBorder="1" applyAlignment="1"/>
    <xf numFmtId="0" fontId="41" fillId="7" borderId="4" xfId="0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27" fillId="10" borderId="2" xfId="3" applyFont="1" applyFill="1" applyBorder="1" applyAlignment="1" applyProtection="1">
      <alignment horizontal="left" vertical="center"/>
      <protection locked="0"/>
    </xf>
    <xf numFmtId="0" fontId="23" fillId="0" borderId="2" xfId="0" applyFont="1" applyFill="1" applyBorder="1" applyAlignment="1" applyProtection="1">
      <alignment vertical="center" wrapText="1"/>
      <protection locked="0"/>
    </xf>
    <xf numFmtId="0" fontId="29" fillId="0" borderId="2" xfId="7" applyFont="1" applyAlignment="1"/>
    <xf numFmtId="0" fontId="29" fillId="0" borderId="22" xfId="7" applyFont="1" applyBorder="1" applyAlignment="1"/>
    <xf numFmtId="0" fontId="29" fillId="0" borderId="23" xfId="7" applyFont="1" applyBorder="1" applyAlignment="1"/>
    <xf numFmtId="0" fontId="13" fillId="0" borderId="24" xfId="7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horizontal="center" vertical="center" wrapText="1"/>
    </xf>
    <xf numFmtId="0" fontId="13" fillId="0" borderId="26" xfId="7" applyFont="1" applyBorder="1" applyAlignment="1">
      <alignment horizontal="left" vertical="center"/>
    </xf>
    <xf numFmtId="0" fontId="13" fillId="0" borderId="28" xfId="7" applyFont="1" applyFill="1" applyBorder="1" applyAlignment="1">
      <alignment horizontal="center" vertical="center" wrapText="1"/>
    </xf>
    <xf numFmtId="0" fontId="13" fillId="0" borderId="29" xfId="7" applyFont="1" applyBorder="1" applyAlignment="1">
      <alignment horizontal="left" vertical="center"/>
    </xf>
    <xf numFmtId="0" fontId="6" fillId="0" borderId="2" xfId="7" applyFont="1"/>
    <xf numFmtId="44" fontId="27" fillId="0" borderId="2" xfId="3" applyFont="1" applyFill="1" applyBorder="1" applyAlignment="1" applyProtection="1">
      <alignment horizontal="left" vertical="center"/>
      <protection locked="0"/>
    </xf>
    <xf numFmtId="44" fontId="24" fillId="0" borderId="4" xfId="2" applyFont="1" applyBorder="1" applyAlignment="1">
      <alignment horizontal="center" vertical="center" wrapText="1"/>
    </xf>
    <xf numFmtId="0" fontId="2" fillId="0" borderId="2" xfId="1" applyFont="1" applyAlignment="1">
      <alignment vertical="center"/>
    </xf>
    <xf numFmtId="44" fontId="42" fillId="13" borderId="11" xfId="2" applyNumberFormat="1" applyFont="1" applyFill="1" applyBorder="1" applyAlignment="1">
      <alignment horizontal="center" vertical="center" wrapText="1"/>
    </xf>
    <xf numFmtId="0" fontId="26" fillId="0" borderId="2" xfId="1" applyFont="1" applyFill="1" applyAlignment="1">
      <alignment vertical="center"/>
    </xf>
    <xf numFmtId="0" fontId="37" fillId="0" borderId="2" xfId="1" applyFont="1" applyFill="1" applyAlignment="1">
      <alignment vertical="center"/>
    </xf>
    <xf numFmtId="0" fontId="24" fillId="0" borderId="2" xfId="1" applyFont="1" applyBorder="1" applyAlignment="1">
      <alignment horizontal="left" vertical="center"/>
    </xf>
    <xf numFmtId="0" fontId="26" fillId="0" borderId="2" xfId="1" applyFont="1" applyBorder="1" applyAlignment="1">
      <alignment horizontal="left" vertical="center"/>
    </xf>
    <xf numFmtId="0" fontId="28" fillId="0" borderId="2" xfId="1" applyFont="1" applyAlignment="1">
      <alignment vertical="center"/>
    </xf>
    <xf numFmtId="0" fontId="45" fillId="0" borderId="2" xfId="1" applyFont="1" applyAlignment="1">
      <alignment horizontal="right" vertical="center"/>
    </xf>
    <xf numFmtId="44" fontId="26" fillId="0" borderId="4" xfId="2" applyFont="1" applyBorder="1" applyAlignment="1" applyProtection="1">
      <alignment horizontal="center" vertical="center" wrapText="1"/>
    </xf>
    <xf numFmtId="0" fontId="26" fillId="0" borderId="2" xfId="1" applyFont="1" applyAlignment="1" applyProtection="1">
      <alignment vertical="center"/>
    </xf>
    <xf numFmtId="44" fontId="26" fillId="0" borderId="4" xfId="3" applyFont="1" applyBorder="1" applyAlignment="1" applyProtection="1">
      <alignment vertical="center"/>
    </xf>
    <xf numFmtId="44" fontId="26" fillId="0" borderId="4" xfId="1" applyNumberFormat="1" applyFont="1" applyBorder="1" applyAlignment="1" applyProtection="1">
      <alignment vertical="center"/>
    </xf>
    <xf numFmtId="44" fontId="24" fillId="0" borderId="4" xfId="2" applyFont="1" applyBorder="1" applyAlignment="1" applyProtection="1">
      <alignment horizontal="center" vertical="center" wrapText="1"/>
    </xf>
    <xf numFmtId="0" fontId="2" fillId="0" borderId="2" xfId="1" applyFont="1" applyAlignment="1" applyProtection="1">
      <alignment vertical="center"/>
    </xf>
    <xf numFmtId="44" fontId="45" fillId="0" borderId="2" xfId="1" applyNumberFormat="1" applyFont="1" applyBorder="1" applyAlignment="1" applyProtection="1">
      <alignment vertical="center"/>
    </xf>
    <xf numFmtId="44" fontId="45" fillId="0" borderId="30" xfId="1" applyNumberFormat="1" applyFont="1" applyBorder="1" applyAlignment="1">
      <alignment vertical="center"/>
    </xf>
    <xf numFmtId="44" fontId="26" fillId="0" borderId="4" xfId="1" applyNumberFormat="1" applyFont="1" applyBorder="1" applyAlignment="1" applyProtection="1">
      <alignment vertical="center"/>
      <protection locked="0"/>
    </xf>
    <xf numFmtId="0" fontId="26" fillId="0" borderId="4" xfId="1" applyFont="1" applyBorder="1" applyAlignment="1" applyProtection="1">
      <alignment vertical="center"/>
      <protection locked="0"/>
    </xf>
    <xf numFmtId="0" fontId="26" fillId="0" borderId="2" xfId="1" applyFont="1" applyAlignment="1" applyProtection="1">
      <alignment vertical="center"/>
      <protection locked="0"/>
    </xf>
    <xf numFmtId="44" fontId="26" fillId="0" borderId="4" xfId="3" applyNumberFormat="1" applyFont="1" applyBorder="1" applyAlignment="1" applyProtection="1">
      <alignment vertical="center" wrapText="1"/>
      <protection locked="0"/>
    </xf>
    <xf numFmtId="44" fontId="25" fillId="14" borderId="4" xfId="2" applyFont="1" applyFill="1" applyBorder="1" applyAlignment="1">
      <alignment horizontal="center" vertical="center" wrapText="1"/>
    </xf>
    <xf numFmtId="44" fontId="25" fillId="14" borderId="4" xfId="2" applyFont="1" applyFill="1" applyBorder="1" applyAlignment="1" applyProtection="1">
      <alignment horizontal="center" vertical="center" wrapText="1"/>
    </xf>
    <xf numFmtId="44" fontId="25" fillId="15" borderId="4" xfId="2" applyNumberFormat="1" applyFont="1" applyFill="1" applyBorder="1" applyAlignment="1">
      <alignment horizontal="center" vertical="center" wrapText="1"/>
    </xf>
    <xf numFmtId="44" fontId="25" fillId="15" borderId="4" xfId="2" applyNumberFormat="1" applyFont="1" applyFill="1" applyBorder="1" applyAlignment="1" applyProtection="1">
      <alignment horizontal="center" vertical="center" wrapText="1"/>
    </xf>
    <xf numFmtId="44" fontId="25" fillId="17" borderId="4" xfId="2" applyNumberFormat="1" applyFont="1" applyFill="1" applyBorder="1" applyAlignment="1">
      <alignment horizontal="center" vertical="center" wrapText="1"/>
    </xf>
    <xf numFmtId="44" fontId="25" fillId="17" borderId="4" xfId="2" applyNumberFormat="1" applyFont="1" applyFill="1" applyBorder="1" applyAlignment="1" applyProtection="1">
      <alignment horizontal="center" vertical="center" wrapText="1"/>
    </xf>
    <xf numFmtId="44" fontId="25" fillId="16" borderId="4" xfId="2" applyNumberFormat="1" applyFont="1" applyFill="1" applyBorder="1" applyAlignment="1">
      <alignment horizontal="center" vertical="center" wrapText="1"/>
    </xf>
    <xf numFmtId="44" fontId="25" fillId="16" borderId="4" xfId="2" applyNumberFormat="1" applyFont="1" applyFill="1" applyBorder="1" applyAlignment="1" applyProtection="1">
      <alignment horizontal="center" vertical="center" wrapText="1"/>
    </xf>
    <xf numFmtId="44" fontId="25" fillId="18" borderId="4" xfId="2" applyFont="1" applyFill="1" applyBorder="1" applyAlignment="1" applyProtection="1">
      <alignment horizontal="center" vertical="center" wrapText="1"/>
      <protection locked="0"/>
    </xf>
    <xf numFmtId="44" fontId="25" fillId="18" borderId="4" xfId="2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12" fillId="0" borderId="25" xfId="7" applyFont="1" applyFill="1" applyBorder="1" applyAlignment="1" applyProtection="1">
      <alignment horizontal="left" vertical="center"/>
      <protection locked="0"/>
    </xf>
    <xf numFmtId="0" fontId="46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  <xf numFmtId="0" fontId="9" fillId="9" borderId="2" xfId="0" applyFont="1" applyFill="1" applyBorder="1" applyAlignment="1" applyProtection="1">
      <alignment horizontal="left" vertical="center"/>
    </xf>
    <xf numFmtId="44" fontId="38" fillId="0" borderId="4" xfId="3" applyFont="1" applyFill="1" applyBorder="1" applyAlignment="1" applyProtection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12" fillId="0" borderId="2" xfId="7" applyFont="1" applyFill="1" applyBorder="1" applyAlignment="1" applyProtection="1">
      <alignment horizontal="left" vertical="center"/>
      <protection locked="0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0" fontId="49" fillId="0" borderId="2" xfId="0" applyFont="1" applyFill="1" applyBorder="1" applyAlignment="1">
      <alignment horizontal="center"/>
    </xf>
    <xf numFmtId="0" fontId="29" fillId="0" borderId="4" xfId="0" applyFont="1" applyBorder="1" applyAlignment="1"/>
    <xf numFmtId="0" fontId="29" fillId="0" borderId="4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12" fillId="0" borderId="15" xfId="0" applyFont="1" applyBorder="1" applyAlignment="1" applyProtection="1">
      <alignment vertical="center"/>
    </xf>
    <xf numFmtId="0" fontId="0" fillId="0" borderId="15" xfId="0" applyFont="1" applyFill="1" applyBorder="1" applyAlignment="1" applyProtection="1"/>
    <xf numFmtId="0" fontId="13" fillId="0" borderId="15" xfId="0" applyFont="1" applyBorder="1" applyAlignment="1" applyProtection="1">
      <alignment vertical="center"/>
    </xf>
    <xf numFmtId="0" fontId="12" fillId="11" borderId="2" xfId="0" applyFont="1" applyFill="1" applyBorder="1" applyAlignment="1" applyProtection="1">
      <alignment vertical="center"/>
    </xf>
    <xf numFmtId="0" fontId="29" fillId="11" borderId="2" xfId="0" applyFont="1" applyFill="1" applyBorder="1" applyAlignment="1" applyProtection="1">
      <protection locked="0"/>
    </xf>
    <xf numFmtId="0" fontId="29" fillId="11" borderId="11" xfId="0" applyFont="1" applyFill="1" applyBorder="1" applyAlignment="1" applyProtection="1">
      <protection locked="0"/>
    </xf>
    <xf numFmtId="0" fontId="31" fillId="0" borderId="4" xfId="0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left" vertical="center"/>
    </xf>
    <xf numFmtId="0" fontId="24" fillId="0" borderId="2" xfId="1" applyFont="1" applyBorder="1" applyAlignment="1" applyProtection="1">
      <alignment horizontal="left" vertical="center"/>
    </xf>
    <xf numFmtId="0" fontId="43" fillId="0" borderId="2" xfId="1" applyFont="1" applyFill="1" applyAlignment="1" applyProtection="1">
      <alignment vertical="center"/>
    </xf>
    <xf numFmtId="0" fontId="50" fillId="0" borderId="2" xfId="0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29" fillId="0" borderId="2" xfId="0" applyFont="1" applyFill="1" applyBorder="1" applyAlignment="1" applyProtection="1">
      <alignment horizontal="left" vertical="center"/>
      <protection locked="0"/>
    </xf>
    <xf numFmtId="0" fontId="1" fillId="0" borderId="2" xfId="1" applyNumberFormat="1" applyFont="1" applyBorder="1" applyAlignment="1" applyProtection="1">
      <alignment horizontal="left" vertical="center"/>
    </xf>
    <xf numFmtId="0" fontId="12" fillId="0" borderId="27" xfId="7" applyFont="1" applyFill="1" applyBorder="1" applyAlignment="1" applyProtection="1">
      <alignment horizontal="left" vertical="center"/>
      <protection locked="0"/>
    </xf>
    <xf numFmtId="49" fontId="12" fillId="11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1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6" fillId="0" borderId="2" xfId="0" applyNumberFormat="1" applyFont="1" applyFill="1" applyBorder="1" applyAlignment="1" applyProtection="1">
      <alignment vertical="center"/>
      <protection locked="0"/>
    </xf>
    <xf numFmtId="0" fontId="9" fillId="9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 applyProtection="1">
      <alignment horizontal="center"/>
    </xf>
    <xf numFmtId="0" fontId="30" fillId="11" borderId="2" xfId="4" applyFill="1" applyBorder="1" applyAlignment="1" applyProtection="1">
      <alignment horizontal="left" vertical="center"/>
      <protection locked="0"/>
    </xf>
    <xf numFmtId="0" fontId="29" fillId="11" borderId="2" xfId="0" applyFont="1" applyFill="1" applyBorder="1" applyAlignment="1" applyProtection="1">
      <alignment horizontal="center"/>
      <protection locked="0"/>
    </xf>
    <xf numFmtId="0" fontId="0" fillId="11" borderId="2" xfId="0" applyFont="1" applyFill="1" applyBorder="1" applyAlignment="1" applyProtection="1">
      <alignment horizontal="center"/>
      <protection locked="0"/>
    </xf>
    <xf numFmtId="0" fontId="29" fillId="11" borderId="2" xfId="0" applyFont="1" applyFill="1" applyBorder="1" applyAlignment="1" applyProtection="1">
      <alignment horizontal="left"/>
      <protection locked="0"/>
    </xf>
    <xf numFmtId="0" fontId="0" fillId="11" borderId="2" xfId="0" applyFont="1" applyFill="1" applyBorder="1" applyAlignment="1" applyProtection="1">
      <alignment horizontal="left"/>
      <protection locked="0"/>
    </xf>
    <xf numFmtId="0" fontId="12" fillId="12" borderId="2" xfId="0" applyFont="1" applyFill="1" applyBorder="1" applyAlignment="1" applyProtection="1">
      <alignment horizontal="left" vertical="center"/>
      <protection locked="0"/>
    </xf>
    <xf numFmtId="0" fontId="12" fillId="12" borderId="10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6" xfId="0" applyFont="1" applyFill="1" applyBorder="1" applyAlignment="1" applyProtection="1">
      <alignment horizontal="center" vertical="top" wrapText="1"/>
      <protection locked="0"/>
    </xf>
    <xf numFmtId="0" fontId="9" fillId="9" borderId="2" xfId="0" applyFont="1" applyFill="1" applyBorder="1" applyAlignment="1" applyProtection="1">
      <alignment horizontal="left" vertical="center"/>
    </xf>
    <xf numFmtId="0" fontId="4" fillId="8" borderId="2" xfId="0" applyFont="1" applyFill="1" applyBorder="1" applyProtection="1"/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14" fillId="0" borderId="4" xfId="0" applyFont="1" applyFill="1" applyBorder="1" applyAlignment="1" applyProtection="1">
      <alignment horizontal="left" vertical="top"/>
      <protection locked="0"/>
    </xf>
    <xf numFmtId="0" fontId="9" fillId="9" borderId="2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justify" vertical="center" wrapText="1"/>
    </xf>
    <xf numFmtId="0" fontId="10" fillId="0" borderId="6" xfId="0" applyFont="1" applyBorder="1" applyAlignment="1" applyProtection="1">
      <alignment horizontal="justify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top"/>
      <protection locked="0"/>
    </xf>
    <xf numFmtId="0" fontId="14" fillId="0" borderId="6" xfId="0" applyFont="1" applyFill="1" applyBorder="1" applyAlignment="1" applyProtection="1">
      <alignment horizontal="center" vertical="top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9" fillId="9" borderId="2" xfId="0" applyFont="1" applyFill="1" applyBorder="1" applyAlignment="1" applyProtection="1">
      <alignment vertical="center"/>
    </xf>
    <xf numFmtId="0" fontId="29" fillId="0" borderId="17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4" fillId="0" borderId="10" xfId="0" applyFont="1" applyBorder="1"/>
    <xf numFmtId="0" fontId="4" fillId="0" borderId="18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7" xfId="0" applyFont="1" applyBorder="1"/>
    <xf numFmtId="0" fontId="13" fillId="0" borderId="4" xfId="0" applyFont="1" applyFill="1" applyBorder="1" applyAlignment="1">
      <alignment horizontal="left" vertical="center" wrapText="1"/>
    </xf>
    <xf numFmtId="2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22" fillId="0" borderId="5" xfId="0" applyFont="1" applyFill="1" applyBorder="1" applyAlignment="1" applyProtection="1">
      <alignment horizontal="center" vertical="top" wrapText="1"/>
      <protection locked="0"/>
    </xf>
    <xf numFmtId="0" fontId="22" fillId="0" borderId="14" xfId="0" applyFont="1" applyFill="1" applyBorder="1" applyAlignment="1" applyProtection="1">
      <alignment horizontal="center" vertical="top" wrapText="1"/>
      <protection locked="0"/>
    </xf>
    <xf numFmtId="0" fontId="22" fillId="0" borderId="6" xfId="0" applyFont="1" applyFill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/>
    <xf numFmtId="0" fontId="4" fillId="2" borderId="1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0" borderId="15" xfId="0" applyFont="1" applyBorder="1"/>
    <xf numFmtId="0" fontId="4" fillId="0" borderId="2" xfId="0" applyFont="1" applyBorder="1"/>
    <xf numFmtId="0" fontId="4" fillId="0" borderId="2" xfId="0" applyFont="1" applyBorder="1" applyAlignment="1"/>
    <xf numFmtId="0" fontId="4" fillId="0" borderId="16" xfId="0" applyFont="1" applyBorder="1" applyAlignment="1"/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70" fontId="35" fillId="2" borderId="2" xfId="0" applyNumberFormat="1" applyFont="1" applyFill="1" applyBorder="1" applyAlignment="1" applyProtection="1">
      <alignment horizontal="left" vertical="center"/>
      <protection locked="0"/>
    </xf>
    <xf numFmtId="170" fontId="35" fillId="2" borderId="16" xfId="0" applyNumberFormat="1" applyFont="1" applyFill="1" applyBorder="1" applyAlignment="1" applyProtection="1">
      <alignment horizontal="left" vertical="center"/>
      <protection locked="0"/>
    </xf>
    <xf numFmtId="170" fontId="4" fillId="2" borderId="2" xfId="0" applyNumberFormat="1" applyFont="1" applyFill="1" applyBorder="1" applyAlignment="1" applyProtection="1">
      <alignment horizontal="left" vertical="center"/>
      <protection locked="0"/>
    </xf>
    <xf numFmtId="170" fontId="4" fillId="2" borderId="16" xfId="0" applyNumberFormat="1" applyFont="1" applyFill="1" applyBorder="1" applyAlignment="1" applyProtection="1">
      <alignment horizontal="left" vertical="center"/>
      <protection locked="0"/>
    </xf>
    <xf numFmtId="44" fontId="38" fillId="0" borderId="4" xfId="3" applyFont="1" applyFill="1" applyBorder="1" applyAlignment="1" applyProtection="1">
      <alignment horizontal="center" vertical="center" wrapText="1"/>
    </xf>
    <xf numFmtId="44" fontId="31" fillId="0" borderId="4" xfId="3" applyFont="1" applyBorder="1" applyAlignment="1" applyProtection="1">
      <alignment horizontal="center" vertical="center"/>
      <protection locked="0"/>
    </xf>
    <xf numFmtId="0" fontId="47" fillId="0" borderId="10" xfId="1" applyFont="1" applyBorder="1" applyAlignment="1">
      <alignment horizontal="center" vertical="center"/>
    </xf>
    <xf numFmtId="0" fontId="24" fillId="0" borderId="2" xfId="1" applyFont="1" applyBorder="1" applyAlignment="1" applyProtection="1">
      <alignment horizontal="left" vertical="center"/>
    </xf>
    <xf numFmtId="0" fontId="2" fillId="0" borderId="2" xfId="1" applyFont="1" applyBorder="1" applyAlignment="1" applyProtection="1">
      <alignment horizontal="left" vertical="center"/>
    </xf>
    <xf numFmtId="0" fontId="25" fillId="16" borderId="5" xfId="1" applyFont="1" applyFill="1" applyBorder="1" applyAlignment="1" applyProtection="1">
      <alignment horizontal="right" vertical="center" wrapText="1"/>
    </xf>
    <xf numFmtId="0" fontId="25" fillId="16" borderId="14" xfId="1" applyFont="1" applyFill="1" applyBorder="1" applyAlignment="1" applyProtection="1">
      <alignment horizontal="right" vertical="center" wrapText="1"/>
    </xf>
    <xf numFmtId="0" fontId="25" fillId="16" borderId="6" xfId="1" applyFont="1" applyFill="1" applyBorder="1" applyAlignment="1" applyProtection="1">
      <alignment horizontal="right" vertical="center" wrapText="1"/>
    </xf>
    <xf numFmtId="0" fontId="25" fillId="18" borderId="5" xfId="1" applyFont="1" applyFill="1" applyBorder="1" applyAlignment="1">
      <alignment horizontal="center" vertical="center" wrapText="1"/>
    </xf>
    <xf numFmtId="0" fontId="25" fillId="18" borderId="14" xfId="1" applyFont="1" applyFill="1" applyBorder="1" applyAlignment="1">
      <alignment horizontal="center" vertical="center" wrapText="1"/>
    </xf>
    <xf numFmtId="0" fontId="25" fillId="18" borderId="6" xfId="1" applyFont="1" applyFill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  <protection locked="0"/>
    </xf>
    <xf numFmtId="0" fontId="25" fillId="0" borderId="6" xfId="1" applyFont="1" applyBorder="1" applyAlignment="1" applyProtection="1">
      <alignment horizontal="center" vertical="center" wrapText="1"/>
      <protection locked="0"/>
    </xf>
    <xf numFmtId="0" fontId="25" fillId="0" borderId="4" xfId="1" applyFont="1" applyBorder="1" applyAlignment="1" applyProtection="1">
      <alignment horizontal="center" vertical="center" wrapText="1"/>
      <protection locked="0"/>
    </xf>
    <xf numFmtId="0" fontId="40" fillId="8" borderId="2" xfId="1" applyFont="1" applyFill="1" applyBorder="1" applyAlignment="1">
      <alignment horizontal="left" vertical="center"/>
    </xf>
    <xf numFmtId="0" fontId="44" fillId="0" borderId="2" xfId="1" applyFont="1" applyAlignment="1">
      <alignment horizontal="left" vertical="center"/>
    </xf>
    <xf numFmtId="0" fontId="26" fillId="0" borderId="4" xfId="1" applyFont="1" applyBorder="1" applyAlignment="1" applyProtection="1">
      <alignment horizontal="left" vertical="center" wrapText="1"/>
    </xf>
    <xf numFmtId="0" fontId="27" fillId="0" borderId="4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12" xfId="1" applyFont="1" applyBorder="1" applyAlignment="1" applyProtection="1">
      <alignment horizontal="center" vertical="center" wrapText="1"/>
    </xf>
    <xf numFmtId="0" fontId="25" fillId="0" borderId="13" xfId="1" applyFont="1" applyBorder="1" applyAlignment="1" applyProtection="1">
      <alignment horizontal="center" vertical="center" wrapText="1"/>
    </xf>
    <xf numFmtId="0" fontId="25" fillId="0" borderId="8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44" fontId="27" fillId="19" borderId="2" xfId="3" applyFont="1" applyFill="1" applyBorder="1" applyAlignment="1" applyProtection="1">
      <alignment horizontal="left" vertical="center"/>
      <protection locked="0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44" fontId="39" fillId="0" borderId="2" xfId="1" applyNumberFormat="1" applyFont="1" applyFill="1" applyAlignment="1">
      <alignment horizontal="center" vertical="center"/>
    </xf>
    <xf numFmtId="0" fontId="25" fillId="14" borderId="5" xfId="1" applyFont="1" applyFill="1" applyBorder="1" applyAlignment="1" applyProtection="1">
      <alignment horizontal="right" vertical="center" wrapText="1"/>
    </xf>
    <xf numFmtId="0" fontId="25" fillId="14" borderId="14" xfId="1" applyFont="1" applyFill="1" applyBorder="1" applyAlignment="1" applyProtection="1">
      <alignment horizontal="right" vertical="center" wrapText="1"/>
    </xf>
    <xf numFmtId="0" fontId="25" fillId="14" borderId="6" xfId="1" applyFont="1" applyFill="1" applyBorder="1" applyAlignment="1" applyProtection="1">
      <alignment horizontal="right" vertical="center" wrapText="1"/>
    </xf>
    <xf numFmtId="0" fontId="25" fillId="15" borderId="5" xfId="1" applyFont="1" applyFill="1" applyBorder="1" applyAlignment="1" applyProtection="1">
      <alignment horizontal="right" vertical="center" wrapText="1"/>
    </xf>
    <xf numFmtId="0" fontId="25" fillId="15" borderId="14" xfId="1" applyFont="1" applyFill="1" applyBorder="1" applyAlignment="1" applyProtection="1">
      <alignment horizontal="right" vertical="center" wrapText="1"/>
    </xf>
    <xf numFmtId="0" fontId="25" fillId="15" borderId="6" xfId="1" applyFont="1" applyFill="1" applyBorder="1" applyAlignment="1" applyProtection="1">
      <alignment horizontal="right" vertical="center" wrapText="1"/>
    </xf>
    <xf numFmtId="0" fontId="29" fillId="0" borderId="4" xfId="0" applyFont="1" applyBorder="1" applyAlignment="1" applyProtection="1">
      <alignment horizontal="left" vertical="center" wrapText="1"/>
    </xf>
    <xf numFmtId="0" fontId="25" fillId="17" borderId="5" xfId="1" applyFont="1" applyFill="1" applyBorder="1" applyAlignment="1" applyProtection="1">
      <alignment horizontal="right" vertical="center" wrapText="1"/>
    </xf>
    <xf numFmtId="0" fontId="25" fillId="17" borderId="14" xfId="1" applyFont="1" applyFill="1" applyBorder="1" applyAlignment="1" applyProtection="1">
      <alignment horizontal="right" vertical="center" wrapText="1"/>
    </xf>
    <xf numFmtId="0" fontId="25" fillId="17" borderId="6" xfId="1" applyFont="1" applyFill="1" applyBorder="1" applyAlignment="1" applyProtection="1">
      <alignment horizontal="right" vertical="center" wrapText="1"/>
    </xf>
    <xf numFmtId="0" fontId="1" fillId="0" borderId="2" xfId="1" applyNumberFormat="1" applyFont="1" applyBorder="1" applyAlignment="1" applyProtection="1">
      <alignment horizontal="left" vertical="center"/>
    </xf>
    <xf numFmtId="0" fontId="51" fillId="0" borderId="28" xfId="7" applyFont="1" applyFill="1" applyBorder="1" applyAlignment="1" applyProtection="1">
      <alignment horizontal="left" vertical="center"/>
      <protection locked="0"/>
    </xf>
    <xf numFmtId="0" fontId="52" fillId="0" borderId="28" xfId="7" applyFont="1" applyFill="1" applyBorder="1" applyProtection="1">
      <protection locked="0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0" fontId="4" fillId="0" borderId="2" xfId="7" applyFont="1" applyFill="1" applyBorder="1" applyProtection="1">
      <protection locked="0"/>
    </xf>
    <xf numFmtId="0" fontId="12" fillId="0" borderId="2" xfId="7" applyFont="1" applyFill="1" applyBorder="1" applyAlignment="1" applyProtection="1">
      <alignment horizontal="left" vertical="center"/>
      <protection locked="0"/>
    </xf>
    <xf numFmtId="0" fontId="12" fillId="0" borderId="23" xfId="7" applyFont="1" applyFill="1" applyBorder="1" applyAlignment="1" applyProtection="1">
      <alignment horizontal="center" vertical="center"/>
      <protection locked="0"/>
    </xf>
    <xf numFmtId="0" fontId="6" fillId="0" borderId="2" xfId="7" applyFont="1" applyAlignment="1" applyProtection="1">
      <alignment horizontal="left" vertical="center"/>
      <protection locked="0"/>
    </xf>
    <xf numFmtId="0" fontId="9" fillId="9" borderId="10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</cellXfs>
  <cellStyles count="8">
    <cellStyle name="Hiperlink" xfId="4" builtinId="8"/>
    <cellStyle name="Moeda" xfId="3" builtinId="4"/>
    <cellStyle name="Moeda 2" xfId="2"/>
    <cellStyle name="Moeda 3" xfId="6"/>
    <cellStyle name="Normal" xfId="0" builtinId="0"/>
    <cellStyle name="Normal 2" xfId="1"/>
    <cellStyle name="Normal 3" xfId="7"/>
    <cellStyle name="Vírgula 2" xfId="5"/>
  </cellStyles>
  <dxfs count="15">
    <dxf>
      <font>
        <color theme="0"/>
      </font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FFFFFF"/>
        <name val="Arial"/>
      </font>
      <numFmt numFmtId="13" formatCode="0%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FFFFFF"/>
        <name val="Arial"/>
      </font>
      <numFmt numFmtId="13" formatCode="0%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FFFFFF"/>
        <name val="Arial"/>
      </font>
      <numFmt numFmtId="13" formatCode="0%"/>
      <fill>
        <patternFill patternType="solid">
          <fgColor rgb="FFFFFFFF"/>
          <bgColor rgb="FFFFFFFF"/>
        </patternFill>
      </fill>
      <alignment vertical="bottom" wrapText="0" shrinkToFit="0"/>
    </dxf>
    <dxf>
      <font>
        <color rgb="FF000000"/>
        <name val="Calibri"/>
      </font>
      <numFmt numFmtId="171" formatCode="&quot; R$ &quot;* #,##0.00\ ;&quot; R$ &quot;* \(#,##0.00\);&quot; R$ &quot;* \-#\ ;@\ "/>
      <fill>
        <patternFill patternType="solid">
          <fgColor rgb="FFFFFFFF"/>
          <bgColor rgb="FFFFFFFF"/>
        </patternFill>
      </fill>
      <alignment vertical="bottom" wrapText="0" shrinkToFit="0"/>
    </dxf>
  </dxfs>
  <tableStyles count="0" defaultTableStyle="TableStyleMedium2" defaultPivotStyle="PivotStyleLight16"/>
  <colors>
    <mruColors>
      <color rgb="FFFFFFCC"/>
      <color rgb="FFFFCCFF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fmlaLink="$K$1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0</xdr:row>
      <xdr:rowOff>95250</xdr:rowOff>
    </xdr:from>
    <xdr:to>
      <xdr:col>6</xdr:col>
      <xdr:colOff>1390649</xdr:colOff>
      <xdr:row>4</xdr:row>
      <xdr:rowOff>0</xdr:rowOff>
    </xdr:to>
    <xdr:sp macro="" textlink="">
      <xdr:nvSpPr>
        <xdr:cNvPr id="2" name="Retângulo de cantos arredondados 1"/>
        <xdr:cNvSpPr/>
      </xdr:nvSpPr>
      <xdr:spPr>
        <a:xfrm>
          <a:off x="8886824" y="95250"/>
          <a:ext cx="1057275" cy="723900"/>
        </a:xfrm>
        <a:prstGeom prst="roundRect">
          <a:avLst/>
        </a:prstGeom>
        <a:noFill/>
        <a:ln w="22225">
          <a:solidFill>
            <a:srgbClr val="FF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4</xdr:row>
          <xdr:rowOff>21948</xdr:rowOff>
        </xdr:from>
        <xdr:to>
          <xdr:col>12</xdr:col>
          <xdr:colOff>0</xdr:colOff>
          <xdr:row>4</xdr:row>
          <xdr:rowOff>165948</xdr:rowOff>
        </xdr:to>
        <xdr:grpSp>
          <xdr:nvGrpSpPr>
            <xdr:cNvPr id="2" name="Grupo 1"/>
            <xdr:cNvGrpSpPr/>
          </xdr:nvGrpSpPr>
          <xdr:grpSpPr>
            <a:xfrm>
              <a:off x="6218681" y="1069698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5</xdr:row>
          <xdr:rowOff>28594</xdr:rowOff>
        </xdr:from>
        <xdr:to>
          <xdr:col>12</xdr:col>
          <xdr:colOff>0</xdr:colOff>
          <xdr:row>5</xdr:row>
          <xdr:rowOff>172594</xdr:rowOff>
        </xdr:to>
        <xdr:grpSp>
          <xdr:nvGrpSpPr>
            <xdr:cNvPr id="15" name="Grupo 14"/>
            <xdr:cNvGrpSpPr/>
          </xdr:nvGrpSpPr>
          <xdr:grpSpPr>
            <a:xfrm>
              <a:off x="6218681" y="1314469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6</xdr:row>
          <xdr:rowOff>22991</xdr:rowOff>
        </xdr:from>
        <xdr:to>
          <xdr:col>12</xdr:col>
          <xdr:colOff>0</xdr:colOff>
          <xdr:row>6</xdr:row>
          <xdr:rowOff>166991</xdr:rowOff>
        </xdr:to>
        <xdr:grpSp>
          <xdr:nvGrpSpPr>
            <xdr:cNvPr id="29" name="Grupo 28"/>
            <xdr:cNvGrpSpPr/>
          </xdr:nvGrpSpPr>
          <xdr:grpSpPr>
            <a:xfrm>
              <a:off x="6218681" y="1546991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7</xdr:row>
          <xdr:rowOff>16422</xdr:rowOff>
        </xdr:from>
        <xdr:to>
          <xdr:col>12</xdr:col>
          <xdr:colOff>0</xdr:colOff>
          <xdr:row>7</xdr:row>
          <xdr:rowOff>160422</xdr:rowOff>
        </xdr:to>
        <xdr:grpSp>
          <xdr:nvGrpSpPr>
            <xdr:cNvPr id="36" name="Grupo 35"/>
            <xdr:cNvGrpSpPr/>
          </xdr:nvGrpSpPr>
          <xdr:grpSpPr>
            <a:xfrm>
              <a:off x="6218681" y="1778547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27" name="Check Box 31" hidden="1">
                <a:extLst>
                  <a:ext uri="{63B3BB69-23CF-44E3-9099-C40C66FF867C}">
                    <a14:compatExt spid="_x0000_s4127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29" name="Check Box 33" hidden="1">
                <a:extLst>
                  <a:ext uri="{63B3BB69-23CF-44E3-9099-C40C66FF867C}">
                    <a14:compatExt spid="_x0000_s4129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30" name="Check Box 34" hidden="1">
                <a:extLst>
                  <a:ext uri="{63B3BB69-23CF-44E3-9099-C40C66FF867C}">
                    <a14:compatExt spid="_x0000_s4130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31" name="Check Box 35" hidden="1">
                <a:extLst>
                  <a:ext uri="{63B3BB69-23CF-44E3-9099-C40C66FF867C}">
                    <a14:compatExt spid="_x0000_s4131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32" name="Check Box 36" hidden="1">
                <a:extLst>
                  <a:ext uri="{63B3BB69-23CF-44E3-9099-C40C66FF867C}">
                    <a14:compatExt spid="_x0000_s4132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8</xdr:row>
          <xdr:rowOff>16422</xdr:rowOff>
        </xdr:from>
        <xdr:to>
          <xdr:col>12</xdr:col>
          <xdr:colOff>0</xdr:colOff>
          <xdr:row>8</xdr:row>
          <xdr:rowOff>160422</xdr:rowOff>
        </xdr:to>
        <xdr:grpSp>
          <xdr:nvGrpSpPr>
            <xdr:cNvPr id="43" name="Grupo 42"/>
            <xdr:cNvGrpSpPr/>
          </xdr:nvGrpSpPr>
          <xdr:grpSpPr>
            <a:xfrm>
              <a:off x="6218681" y="2016672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33" name="Check Box 37" hidden="1">
                <a:extLst>
                  <a:ext uri="{63B3BB69-23CF-44E3-9099-C40C66FF867C}">
                    <a14:compatExt spid="_x0000_s4133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34" name="Check Box 38" hidden="1">
                <a:extLst>
                  <a:ext uri="{63B3BB69-23CF-44E3-9099-C40C66FF867C}">
                    <a14:compatExt spid="_x0000_s4134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35" name="Check Box 39" hidden="1">
                <a:extLst>
                  <a:ext uri="{63B3BB69-23CF-44E3-9099-C40C66FF867C}">
                    <a14:compatExt spid="_x0000_s4135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36" name="Check Box 40" hidden="1">
                <a:extLst>
                  <a:ext uri="{63B3BB69-23CF-44E3-9099-C40C66FF867C}">
                    <a14:compatExt spid="_x0000_s4136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37" name="Check Box 41" hidden="1">
                <a:extLst>
                  <a:ext uri="{63B3BB69-23CF-44E3-9099-C40C66FF867C}">
                    <a14:compatExt spid="_x0000_s4137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38" name="Check Box 42" hidden="1">
                <a:extLst>
                  <a:ext uri="{63B3BB69-23CF-44E3-9099-C40C66FF867C}">
                    <a14:compatExt spid="_x0000_s4138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9</xdr:row>
          <xdr:rowOff>22991</xdr:rowOff>
        </xdr:from>
        <xdr:to>
          <xdr:col>12</xdr:col>
          <xdr:colOff>0</xdr:colOff>
          <xdr:row>9</xdr:row>
          <xdr:rowOff>166991</xdr:rowOff>
        </xdr:to>
        <xdr:grpSp>
          <xdr:nvGrpSpPr>
            <xdr:cNvPr id="50" name="Grupo 49"/>
            <xdr:cNvGrpSpPr/>
          </xdr:nvGrpSpPr>
          <xdr:grpSpPr>
            <a:xfrm>
              <a:off x="6218681" y="2261366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39" name="Check Box 43" hidden="1">
                <a:extLst>
                  <a:ext uri="{63B3BB69-23CF-44E3-9099-C40C66FF867C}">
                    <a14:compatExt spid="_x0000_s4139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40" name="Check Box 44" hidden="1">
                <a:extLst>
                  <a:ext uri="{63B3BB69-23CF-44E3-9099-C40C66FF867C}">
                    <a14:compatExt spid="_x0000_s4140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41" name="Check Box 45" hidden="1">
                <a:extLst>
                  <a:ext uri="{63B3BB69-23CF-44E3-9099-C40C66FF867C}">
                    <a14:compatExt spid="_x0000_s4141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42" name="Check Box 46" hidden="1">
                <a:extLst>
                  <a:ext uri="{63B3BB69-23CF-44E3-9099-C40C66FF867C}">
                    <a14:compatExt spid="_x0000_s4142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43" name="Check Box 47" hidden="1">
                <a:extLst>
                  <a:ext uri="{63B3BB69-23CF-44E3-9099-C40C66FF867C}">
                    <a14:compatExt spid="_x0000_s4143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44" name="Check Box 48" hidden="1">
                <a:extLst>
                  <a:ext uri="{63B3BB69-23CF-44E3-9099-C40C66FF867C}">
                    <a14:compatExt spid="_x0000_s4144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33244</xdr:colOff>
          <xdr:row>10</xdr:row>
          <xdr:rowOff>20564</xdr:rowOff>
        </xdr:from>
        <xdr:to>
          <xdr:col>12</xdr:col>
          <xdr:colOff>0</xdr:colOff>
          <xdr:row>10</xdr:row>
          <xdr:rowOff>164564</xdr:rowOff>
        </xdr:to>
        <xdr:grpSp>
          <xdr:nvGrpSpPr>
            <xdr:cNvPr id="57" name="Grupo 56"/>
            <xdr:cNvGrpSpPr/>
          </xdr:nvGrpSpPr>
          <xdr:grpSpPr>
            <a:xfrm>
              <a:off x="6214969" y="2497064"/>
              <a:ext cx="6920006" cy="144000"/>
              <a:chOff x="5993296" y="1040920"/>
              <a:chExt cx="7212494" cy="387416"/>
            </a:xfrm>
          </xdr:grpSpPr>
          <xdr:sp macro="" textlink="">
            <xdr:nvSpPr>
              <xdr:cNvPr id="4145" name="Check Box 49" hidden="1">
                <a:extLst>
                  <a:ext uri="{63B3BB69-23CF-44E3-9099-C40C66FF867C}">
                    <a14:compatExt spid="_x0000_s4145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46" name="Check Box 50" hidden="1">
                <a:extLst>
                  <a:ext uri="{63B3BB69-23CF-44E3-9099-C40C66FF867C}">
                    <a14:compatExt spid="_x0000_s4146"/>
                  </a:ext>
                </a:extLst>
              </xdr:cNvPr>
              <xdr:cNvSpPr/>
            </xdr:nvSpPr>
            <xdr:spPr>
              <a:xfrm>
                <a:off x="7012057" y="1048577"/>
                <a:ext cx="1000125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47" name="Check Box 51" hidden="1">
                <a:extLst>
                  <a:ext uri="{63B3BB69-23CF-44E3-9099-C40C66FF867C}">
                    <a14:compatExt spid="_x0000_s4147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48" name="Check Box 52" hidden="1">
                <a:extLst>
                  <a:ext uri="{63B3BB69-23CF-44E3-9099-C40C66FF867C}">
                    <a14:compatExt spid="_x0000_s4148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49" name="Check Box 53" hidden="1">
                <a:extLst>
                  <a:ext uri="{63B3BB69-23CF-44E3-9099-C40C66FF867C}">
                    <a14:compatExt spid="_x0000_s4149"/>
                  </a:ext>
                </a:extLst>
              </xdr:cNvPr>
              <xdr:cNvSpPr/>
            </xdr:nvSpPr>
            <xdr:spPr>
              <a:xfrm>
                <a:off x="10699887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50" name="Check Box 54" hidden="1">
                <a:extLst>
                  <a:ext uri="{63B3BB69-23CF-44E3-9099-C40C66FF867C}">
                    <a14:compatExt spid="_x0000_s4150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11</xdr:row>
          <xdr:rowOff>16378</xdr:rowOff>
        </xdr:from>
        <xdr:to>
          <xdr:col>12</xdr:col>
          <xdr:colOff>0</xdr:colOff>
          <xdr:row>11</xdr:row>
          <xdr:rowOff>160378</xdr:rowOff>
        </xdr:to>
        <xdr:grpSp>
          <xdr:nvGrpSpPr>
            <xdr:cNvPr id="64" name="Grupo 63"/>
            <xdr:cNvGrpSpPr/>
          </xdr:nvGrpSpPr>
          <xdr:grpSpPr>
            <a:xfrm>
              <a:off x="6218681" y="2731003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51" name="Check Box 55" hidden="1">
                <a:extLst>
                  <a:ext uri="{63B3BB69-23CF-44E3-9099-C40C66FF867C}">
                    <a14:compatExt spid="_x0000_s4151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52" name="Check Box 56" hidden="1">
                <a:extLst>
                  <a:ext uri="{63B3BB69-23CF-44E3-9099-C40C66FF867C}">
                    <a14:compatExt spid="_x0000_s4152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53" name="Check Box 57" hidden="1">
                <a:extLst>
                  <a:ext uri="{63B3BB69-23CF-44E3-9099-C40C66FF867C}">
                    <a14:compatExt spid="_x0000_s4153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54" name="Check Box 58" hidden="1">
                <a:extLst>
                  <a:ext uri="{63B3BB69-23CF-44E3-9099-C40C66FF867C}">
                    <a14:compatExt spid="_x0000_s4154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55" name="Check Box 59" hidden="1">
                <a:extLst>
                  <a:ext uri="{63B3BB69-23CF-44E3-9099-C40C66FF867C}">
                    <a14:compatExt spid="_x0000_s4155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56" name="Check Box 60" hidden="1">
                <a:extLst>
                  <a:ext uri="{63B3BB69-23CF-44E3-9099-C40C66FF867C}">
                    <a14:compatExt spid="_x0000_s4156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12</xdr:row>
          <xdr:rowOff>16378</xdr:rowOff>
        </xdr:from>
        <xdr:to>
          <xdr:col>12</xdr:col>
          <xdr:colOff>0</xdr:colOff>
          <xdr:row>12</xdr:row>
          <xdr:rowOff>160378</xdr:rowOff>
        </xdr:to>
        <xdr:grpSp>
          <xdr:nvGrpSpPr>
            <xdr:cNvPr id="71" name="Grupo 70"/>
            <xdr:cNvGrpSpPr/>
          </xdr:nvGrpSpPr>
          <xdr:grpSpPr>
            <a:xfrm>
              <a:off x="6218681" y="2969128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57" name="Check Box 61" hidden="1">
                <a:extLst>
                  <a:ext uri="{63B3BB69-23CF-44E3-9099-C40C66FF867C}">
                    <a14:compatExt spid="_x0000_s4157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58" name="Check Box 62" hidden="1">
                <a:extLst>
                  <a:ext uri="{63B3BB69-23CF-44E3-9099-C40C66FF867C}">
                    <a14:compatExt spid="_x0000_s4158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59" name="Check Box 63" hidden="1">
                <a:extLst>
                  <a:ext uri="{63B3BB69-23CF-44E3-9099-C40C66FF867C}">
                    <a14:compatExt spid="_x0000_s4159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60" name="Check Box 64" hidden="1">
                <a:extLst>
                  <a:ext uri="{63B3BB69-23CF-44E3-9099-C40C66FF867C}">
                    <a14:compatExt spid="_x0000_s4160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61" name="Check Box 65" hidden="1">
                <a:extLst>
                  <a:ext uri="{63B3BB69-23CF-44E3-9099-C40C66FF867C}">
                    <a14:compatExt spid="_x0000_s4161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62" name="Check Box 66" hidden="1">
                <a:extLst>
                  <a:ext uri="{63B3BB69-23CF-44E3-9099-C40C66FF867C}">
                    <a14:compatExt spid="_x0000_s4162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13</xdr:row>
          <xdr:rowOff>23705</xdr:rowOff>
        </xdr:from>
        <xdr:to>
          <xdr:col>12</xdr:col>
          <xdr:colOff>0</xdr:colOff>
          <xdr:row>13</xdr:row>
          <xdr:rowOff>167705</xdr:rowOff>
        </xdr:to>
        <xdr:grpSp>
          <xdr:nvGrpSpPr>
            <xdr:cNvPr id="78" name="Grupo 77"/>
            <xdr:cNvGrpSpPr/>
          </xdr:nvGrpSpPr>
          <xdr:grpSpPr>
            <a:xfrm>
              <a:off x="6218681" y="321458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63" name="Check Box 67" hidden="1">
                <a:extLst>
                  <a:ext uri="{63B3BB69-23CF-44E3-9099-C40C66FF867C}">
                    <a14:compatExt spid="_x0000_s4163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64" name="Check Box 68" hidden="1">
                <a:extLst>
                  <a:ext uri="{63B3BB69-23CF-44E3-9099-C40C66FF867C}">
                    <a14:compatExt spid="_x0000_s4164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65" name="Check Box 69" hidden="1">
                <a:extLst>
                  <a:ext uri="{63B3BB69-23CF-44E3-9099-C40C66FF867C}">
                    <a14:compatExt spid="_x0000_s4165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66" name="Check Box 70" hidden="1">
                <a:extLst>
                  <a:ext uri="{63B3BB69-23CF-44E3-9099-C40C66FF867C}">
                    <a14:compatExt spid="_x0000_s4166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67" name="Check Box 71" hidden="1">
                <a:extLst>
                  <a:ext uri="{63B3BB69-23CF-44E3-9099-C40C66FF867C}">
                    <a14:compatExt spid="_x0000_s4167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68" name="Check Box 72" hidden="1">
                <a:extLst>
                  <a:ext uri="{63B3BB69-23CF-44E3-9099-C40C66FF867C}">
                    <a14:compatExt spid="_x0000_s4168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14</xdr:row>
          <xdr:rowOff>23705</xdr:rowOff>
        </xdr:from>
        <xdr:to>
          <xdr:col>12</xdr:col>
          <xdr:colOff>0</xdr:colOff>
          <xdr:row>14</xdr:row>
          <xdr:rowOff>167705</xdr:rowOff>
        </xdr:to>
        <xdr:grpSp>
          <xdr:nvGrpSpPr>
            <xdr:cNvPr id="72" name="Grupo 71"/>
            <xdr:cNvGrpSpPr/>
          </xdr:nvGrpSpPr>
          <xdr:grpSpPr>
            <a:xfrm>
              <a:off x="6218681" y="345270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69" name="Check Box 73" hidden="1">
                <a:extLst>
                  <a:ext uri="{63B3BB69-23CF-44E3-9099-C40C66FF867C}">
                    <a14:compatExt spid="_x0000_s4169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70" name="Check Box 74" hidden="1">
                <a:extLst>
                  <a:ext uri="{63B3BB69-23CF-44E3-9099-C40C66FF867C}">
                    <a14:compatExt spid="_x0000_s4170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71" name="Check Box 75" hidden="1">
                <a:extLst>
                  <a:ext uri="{63B3BB69-23CF-44E3-9099-C40C66FF867C}">
                    <a14:compatExt spid="_x0000_s4171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72" name="Check Box 76" hidden="1">
                <a:extLst>
                  <a:ext uri="{63B3BB69-23CF-44E3-9099-C40C66FF867C}">
                    <a14:compatExt spid="_x0000_s4172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73" name="Check Box 77" hidden="1">
                <a:extLst>
                  <a:ext uri="{63B3BB69-23CF-44E3-9099-C40C66FF867C}">
                    <a14:compatExt spid="_x0000_s4173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74" name="Check Box 78" hidden="1">
                <a:extLst>
                  <a:ext uri="{63B3BB69-23CF-44E3-9099-C40C66FF867C}">
                    <a14:compatExt spid="_x0000_s4174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15</xdr:row>
          <xdr:rowOff>23705</xdr:rowOff>
        </xdr:from>
        <xdr:to>
          <xdr:col>12</xdr:col>
          <xdr:colOff>0</xdr:colOff>
          <xdr:row>15</xdr:row>
          <xdr:rowOff>167705</xdr:rowOff>
        </xdr:to>
        <xdr:grpSp>
          <xdr:nvGrpSpPr>
            <xdr:cNvPr id="79" name="Grupo 78"/>
            <xdr:cNvGrpSpPr/>
          </xdr:nvGrpSpPr>
          <xdr:grpSpPr>
            <a:xfrm>
              <a:off x="6218681" y="369083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75" name="Check Box 79" hidden="1">
                <a:extLst>
                  <a:ext uri="{63B3BB69-23CF-44E3-9099-C40C66FF867C}">
                    <a14:compatExt spid="_x0000_s4175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76" name="Check Box 80" hidden="1">
                <a:extLst>
                  <a:ext uri="{63B3BB69-23CF-44E3-9099-C40C66FF867C}">
                    <a14:compatExt spid="_x0000_s4176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77" name="Check Box 81" hidden="1">
                <a:extLst>
                  <a:ext uri="{63B3BB69-23CF-44E3-9099-C40C66FF867C}">
                    <a14:compatExt spid="_x0000_s4177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78" name="Check Box 82" hidden="1">
                <a:extLst>
                  <a:ext uri="{63B3BB69-23CF-44E3-9099-C40C66FF867C}">
                    <a14:compatExt spid="_x0000_s4178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79" name="Check Box 83" hidden="1">
                <a:extLst>
                  <a:ext uri="{63B3BB69-23CF-44E3-9099-C40C66FF867C}">
                    <a14:compatExt spid="_x0000_s4179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80" name="Check Box 84" hidden="1">
                <a:extLst>
                  <a:ext uri="{63B3BB69-23CF-44E3-9099-C40C66FF867C}">
                    <a14:compatExt spid="_x0000_s4180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16</xdr:row>
          <xdr:rowOff>23705</xdr:rowOff>
        </xdr:from>
        <xdr:to>
          <xdr:col>12</xdr:col>
          <xdr:colOff>0</xdr:colOff>
          <xdr:row>16</xdr:row>
          <xdr:rowOff>167705</xdr:rowOff>
        </xdr:to>
        <xdr:grpSp>
          <xdr:nvGrpSpPr>
            <xdr:cNvPr id="86" name="Grupo 85"/>
            <xdr:cNvGrpSpPr/>
          </xdr:nvGrpSpPr>
          <xdr:grpSpPr>
            <a:xfrm>
              <a:off x="6218681" y="392895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81" name="Check Box 85" hidden="1">
                <a:extLst>
                  <a:ext uri="{63B3BB69-23CF-44E3-9099-C40C66FF867C}">
                    <a14:compatExt spid="_x0000_s4181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82" name="Check Box 86" hidden="1">
                <a:extLst>
                  <a:ext uri="{63B3BB69-23CF-44E3-9099-C40C66FF867C}">
                    <a14:compatExt spid="_x0000_s4182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83" name="Check Box 87" hidden="1">
                <a:extLst>
                  <a:ext uri="{63B3BB69-23CF-44E3-9099-C40C66FF867C}">
                    <a14:compatExt spid="_x0000_s4183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84" name="Check Box 88" hidden="1">
                <a:extLst>
                  <a:ext uri="{63B3BB69-23CF-44E3-9099-C40C66FF867C}">
                    <a14:compatExt spid="_x0000_s4184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85" name="Check Box 89" hidden="1">
                <a:extLst>
                  <a:ext uri="{63B3BB69-23CF-44E3-9099-C40C66FF867C}">
                    <a14:compatExt spid="_x0000_s4185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86" name="Check Box 90" hidden="1">
                <a:extLst>
                  <a:ext uri="{63B3BB69-23CF-44E3-9099-C40C66FF867C}">
                    <a14:compatExt spid="_x0000_s4186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17</xdr:row>
          <xdr:rowOff>23705</xdr:rowOff>
        </xdr:from>
        <xdr:to>
          <xdr:col>12</xdr:col>
          <xdr:colOff>0</xdr:colOff>
          <xdr:row>17</xdr:row>
          <xdr:rowOff>167705</xdr:rowOff>
        </xdr:to>
        <xdr:grpSp>
          <xdr:nvGrpSpPr>
            <xdr:cNvPr id="93" name="Grupo 92"/>
            <xdr:cNvGrpSpPr/>
          </xdr:nvGrpSpPr>
          <xdr:grpSpPr>
            <a:xfrm>
              <a:off x="6218681" y="416708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87" name="Check Box 91" hidden="1">
                <a:extLst>
                  <a:ext uri="{63B3BB69-23CF-44E3-9099-C40C66FF867C}">
                    <a14:compatExt spid="_x0000_s4187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88" name="Check Box 92" hidden="1">
                <a:extLst>
                  <a:ext uri="{63B3BB69-23CF-44E3-9099-C40C66FF867C}">
                    <a14:compatExt spid="_x0000_s4188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89" name="Check Box 93" hidden="1">
                <a:extLst>
                  <a:ext uri="{63B3BB69-23CF-44E3-9099-C40C66FF867C}">
                    <a14:compatExt spid="_x0000_s4189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90" name="Check Box 94" hidden="1">
                <a:extLst>
                  <a:ext uri="{63B3BB69-23CF-44E3-9099-C40C66FF867C}">
                    <a14:compatExt spid="_x0000_s4190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91" name="Check Box 95" hidden="1">
                <a:extLst>
                  <a:ext uri="{63B3BB69-23CF-44E3-9099-C40C66FF867C}">
                    <a14:compatExt spid="_x0000_s4191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92" name="Check Box 96" hidden="1">
                <a:extLst>
                  <a:ext uri="{63B3BB69-23CF-44E3-9099-C40C66FF867C}">
                    <a14:compatExt spid="_x0000_s4192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18</xdr:row>
          <xdr:rowOff>23705</xdr:rowOff>
        </xdr:from>
        <xdr:to>
          <xdr:col>12</xdr:col>
          <xdr:colOff>0</xdr:colOff>
          <xdr:row>18</xdr:row>
          <xdr:rowOff>167705</xdr:rowOff>
        </xdr:to>
        <xdr:grpSp>
          <xdr:nvGrpSpPr>
            <xdr:cNvPr id="100" name="Grupo 99"/>
            <xdr:cNvGrpSpPr/>
          </xdr:nvGrpSpPr>
          <xdr:grpSpPr>
            <a:xfrm>
              <a:off x="6218681" y="440520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93" name="Check Box 97" hidden="1">
                <a:extLst>
                  <a:ext uri="{63B3BB69-23CF-44E3-9099-C40C66FF867C}">
                    <a14:compatExt spid="_x0000_s4193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194" name="Check Box 98" hidden="1">
                <a:extLst>
                  <a:ext uri="{63B3BB69-23CF-44E3-9099-C40C66FF867C}">
                    <a14:compatExt spid="_x0000_s4194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195" name="Check Box 99" hidden="1">
                <a:extLst>
                  <a:ext uri="{63B3BB69-23CF-44E3-9099-C40C66FF867C}">
                    <a14:compatExt spid="_x0000_s4195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196" name="Check Box 100" hidden="1">
                <a:extLst>
                  <a:ext uri="{63B3BB69-23CF-44E3-9099-C40C66FF867C}">
                    <a14:compatExt spid="_x0000_s4196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197" name="Check Box 101" hidden="1">
                <a:extLst>
                  <a:ext uri="{63B3BB69-23CF-44E3-9099-C40C66FF867C}">
                    <a14:compatExt spid="_x0000_s4197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198" name="Check Box 102" hidden="1">
                <a:extLst>
                  <a:ext uri="{63B3BB69-23CF-44E3-9099-C40C66FF867C}">
                    <a14:compatExt spid="_x0000_s4198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19</xdr:row>
          <xdr:rowOff>23705</xdr:rowOff>
        </xdr:from>
        <xdr:to>
          <xdr:col>12</xdr:col>
          <xdr:colOff>0</xdr:colOff>
          <xdr:row>19</xdr:row>
          <xdr:rowOff>167705</xdr:rowOff>
        </xdr:to>
        <xdr:grpSp>
          <xdr:nvGrpSpPr>
            <xdr:cNvPr id="107" name="Grupo 106"/>
            <xdr:cNvGrpSpPr/>
          </xdr:nvGrpSpPr>
          <xdr:grpSpPr>
            <a:xfrm>
              <a:off x="6218681" y="464333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199" name="Check Box 103" hidden="1">
                <a:extLst>
                  <a:ext uri="{63B3BB69-23CF-44E3-9099-C40C66FF867C}">
                    <a14:compatExt spid="_x0000_s4199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00" name="Check Box 104" hidden="1">
                <a:extLst>
                  <a:ext uri="{63B3BB69-23CF-44E3-9099-C40C66FF867C}">
                    <a14:compatExt spid="_x0000_s4200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01" name="Check Box 105" hidden="1">
                <a:extLst>
                  <a:ext uri="{63B3BB69-23CF-44E3-9099-C40C66FF867C}">
                    <a14:compatExt spid="_x0000_s4201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02" name="Check Box 106" hidden="1">
                <a:extLst>
                  <a:ext uri="{63B3BB69-23CF-44E3-9099-C40C66FF867C}">
                    <a14:compatExt spid="_x0000_s4202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03" name="Check Box 107" hidden="1">
                <a:extLst>
                  <a:ext uri="{63B3BB69-23CF-44E3-9099-C40C66FF867C}">
                    <a14:compatExt spid="_x0000_s4203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04" name="Check Box 108" hidden="1">
                <a:extLst>
                  <a:ext uri="{63B3BB69-23CF-44E3-9099-C40C66FF867C}">
                    <a14:compatExt spid="_x0000_s4204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20</xdr:row>
          <xdr:rowOff>23705</xdr:rowOff>
        </xdr:from>
        <xdr:to>
          <xdr:col>12</xdr:col>
          <xdr:colOff>0</xdr:colOff>
          <xdr:row>20</xdr:row>
          <xdr:rowOff>167705</xdr:rowOff>
        </xdr:to>
        <xdr:grpSp>
          <xdr:nvGrpSpPr>
            <xdr:cNvPr id="114" name="Grupo 113"/>
            <xdr:cNvGrpSpPr/>
          </xdr:nvGrpSpPr>
          <xdr:grpSpPr>
            <a:xfrm>
              <a:off x="6218681" y="488145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05" name="Check Box 109" hidden="1">
                <a:extLst>
                  <a:ext uri="{63B3BB69-23CF-44E3-9099-C40C66FF867C}">
                    <a14:compatExt spid="_x0000_s4205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06" name="Check Box 110" hidden="1">
                <a:extLst>
                  <a:ext uri="{63B3BB69-23CF-44E3-9099-C40C66FF867C}">
                    <a14:compatExt spid="_x0000_s4206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07" name="Check Box 111" hidden="1">
                <a:extLst>
                  <a:ext uri="{63B3BB69-23CF-44E3-9099-C40C66FF867C}">
                    <a14:compatExt spid="_x0000_s4207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08" name="Check Box 112" hidden="1">
                <a:extLst>
                  <a:ext uri="{63B3BB69-23CF-44E3-9099-C40C66FF867C}">
                    <a14:compatExt spid="_x0000_s4208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09" name="Check Box 113" hidden="1">
                <a:extLst>
                  <a:ext uri="{63B3BB69-23CF-44E3-9099-C40C66FF867C}">
                    <a14:compatExt spid="_x0000_s4209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10" name="Check Box 114" hidden="1">
                <a:extLst>
                  <a:ext uri="{63B3BB69-23CF-44E3-9099-C40C66FF867C}">
                    <a14:compatExt spid="_x0000_s4210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21</xdr:row>
          <xdr:rowOff>23705</xdr:rowOff>
        </xdr:from>
        <xdr:to>
          <xdr:col>12</xdr:col>
          <xdr:colOff>0</xdr:colOff>
          <xdr:row>21</xdr:row>
          <xdr:rowOff>167705</xdr:rowOff>
        </xdr:to>
        <xdr:grpSp>
          <xdr:nvGrpSpPr>
            <xdr:cNvPr id="121" name="Grupo 120"/>
            <xdr:cNvGrpSpPr/>
          </xdr:nvGrpSpPr>
          <xdr:grpSpPr>
            <a:xfrm>
              <a:off x="6218681" y="511958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11" name="Check Box 115" hidden="1">
                <a:extLst>
                  <a:ext uri="{63B3BB69-23CF-44E3-9099-C40C66FF867C}">
                    <a14:compatExt spid="_x0000_s4211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12" name="Check Box 116" hidden="1">
                <a:extLst>
                  <a:ext uri="{63B3BB69-23CF-44E3-9099-C40C66FF867C}">
                    <a14:compatExt spid="_x0000_s4212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13" name="Check Box 117" hidden="1">
                <a:extLst>
                  <a:ext uri="{63B3BB69-23CF-44E3-9099-C40C66FF867C}">
                    <a14:compatExt spid="_x0000_s4213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14" name="Check Box 118" hidden="1">
                <a:extLst>
                  <a:ext uri="{63B3BB69-23CF-44E3-9099-C40C66FF867C}">
                    <a14:compatExt spid="_x0000_s4214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15" name="Check Box 119" hidden="1">
                <a:extLst>
                  <a:ext uri="{63B3BB69-23CF-44E3-9099-C40C66FF867C}">
                    <a14:compatExt spid="_x0000_s4215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16" name="Check Box 120" hidden="1">
                <a:extLst>
                  <a:ext uri="{63B3BB69-23CF-44E3-9099-C40C66FF867C}">
                    <a14:compatExt spid="_x0000_s4216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22</xdr:row>
          <xdr:rowOff>23705</xdr:rowOff>
        </xdr:from>
        <xdr:to>
          <xdr:col>12</xdr:col>
          <xdr:colOff>0</xdr:colOff>
          <xdr:row>22</xdr:row>
          <xdr:rowOff>167705</xdr:rowOff>
        </xdr:to>
        <xdr:grpSp>
          <xdr:nvGrpSpPr>
            <xdr:cNvPr id="128" name="Grupo 127"/>
            <xdr:cNvGrpSpPr/>
          </xdr:nvGrpSpPr>
          <xdr:grpSpPr>
            <a:xfrm>
              <a:off x="6218681" y="535770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17" name="Check Box 121" hidden="1">
                <a:extLst>
                  <a:ext uri="{63B3BB69-23CF-44E3-9099-C40C66FF867C}">
                    <a14:compatExt spid="_x0000_s4217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18" name="Check Box 122" hidden="1">
                <a:extLst>
                  <a:ext uri="{63B3BB69-23CF-44E3-9099-C40C66FF867C}">
                    <a14:compatExt spid="_x0000_s4218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19" name="Check Box 123" hidden="1">
                <a:extLst>
                  <a:ext uri="{63B3BB69-23CF-44E3-9099-C40C66FF867C}">
                    <a14:compatExt spid="_x0000_s4219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20" name="Check Box 124" hidden="1">
                <a:extLst>
                  <a:ext uri="{63B3BB69-23CF-44E3-9099-C40C66FF867C}">
                    <a14:compatExt spid="_x0000_s4220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21" name="Check Box 125" hidden="1">
                <a:extLst>
                  <a:ext uri="{63B3BB69-23CF-44E3-9099-C40C66FF867C}">
                    <a14:compatExt spid="_x0000_s4221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22" name="Check Box 126" hidden="1">
                <a:extLst>
                  <a:ext uri="{63B3BB69-23CF-44E3-9099-C40C66FF867C}">
                    <a14:compatExt spid="_x0000_s4222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23</xdr:row>
          <xdr:rowOff>23705</xdr:rowOff>
        </xdr:from>
        <xdr:to>
          <xdr:col>12</xdr:col>
          <xdr:colOff>0</xdr:colOff>
          <xdr:row>23</xdr:row>
          <xdr:rowOff>167705</xdr:rowOff>
        </xdr:to>
        <xdr:grpSp>
          <xdr:nvGrpSpPr>
            <xdr:cNvPr id="135" name="Grupo 134"/>
            <xdr:cNvGrpSpPr/>
          </xdr:nvGrpSpPr>
          <xdr:grpSpPr>
            <a:xfrm>
              <a:off x="6218681" y="559583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23" name="Check Box 127" hidden="1">
                <a:extLst>
                  <a:ext uri="{63B3BB69-23CF-44E3-9099-C40C66FF867C}">
                    <a14:compatExt spid="_x0000_s4223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24" name="Check Box 128" hidden="1">
                <a:extLst>
                  <a:ext uri="{63B3BB69-23CF-44E3-9099-C40C66FF867C}">
                    <a14:compatExt spid="_x0000_s4224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25" name="Check Box 129" hidden="1">
                <a:extLst>
                  <a:ext uri="{63B3BB69-23CF-44E3-9099-C40C66FF867C}">
                    <a14:compatExt spid="_x0000_s4225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26" name="Check Box 130" hidden="1">
                <a:extLst>
                  <a:ext uri="{63B3BB69-23CF-44E3-9099-C40C66FF867C}">
                    <a14:compatExt spid="_x0000_s4226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27" name="Check Box 131" hidden="1">
                <a:extLst>
                  <a:ext uri="{63B3BB69-23CF-44E3-9099-C40C66FF867C}">
                    <a14:compatExt spid="_x0000_s4227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28" name="Check Box 132" hidden="1">
                <a:extLst>
                  <a:ext uri="{63B3BB69-23CF-44E3-9099-C40C66FF867C}">
                    <a14:compatExt spid="_x0000_s4228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24</xdr:row>
          <xdr:rowOff>23705</xdr:rowOff>
        </xdr:from>
        <xdr:to>
          <xdr:col>12</xdr:col>
          <xdr:colOff>0</xdr:colOff>
          <xdr:row>24</xdr:row>
          <xdr:rowOff>167705</xdr:rowOff>
        </xdr:to>
        <xdr:grpSp>
          <xdr:nvGrpSpPr>
            <xdr:cNvPr id="142" name="Grupo 141"/>
            <xdr:cNvGrpSpPr/>
          </xdr:nvGrpSpPr>
          <xdr:grpSpPr>
            <a:xfrm>
              <a:off x="6218681" y="583395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29" name="Check Box 133" hidden="1">
                <a:extLst>
                  <a:ext uri="{63B3BB69-23CF-44E3-9099-C40C66FF867C}">
                    <a14:compatExt spid="_x0000_s4229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30" name="Check Box 134" hidden="1">
                <a:extLst>
                  <a:ext uri="{63B3BB69-23CF-44E3-9099-C40C66FF867C}">
                    <a14:compatExt spid="_x0000_s4230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31" name="Check Box 135" hidden="1">
                <a:extLst>
                  <a:ext uri="{63B3BB69-23CF-44E3-9099-C40C66FF867C}">
                    <a14:compatExt spid="_x0000_s4231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32" name="Check Box 136" hidden="1">
                <a:extLst>
                  <a:ext uri="{63B3BB69-23CF-44E3-9099-C40C66FF867C}">
                    <a14:compatExt spid="_x0000_s4232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33" name="Check Box 137" hidden="1">
                <a:extLst>
                  <a:ext uri="{63B3BB69-23CF-44E3-9099-C40C66FF867C}">
                    <a14:compatExt spid="_x0000_s4233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34" name="Check Box 138" hidden="1">
                <a:extLst>
                  <a:ext uri="{63B3BB69-23CF-44E3-9099-C40C66FF867C}">
                    <a14:compatExt spid="_x0000_s4234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25</xdr:row>
          <xdr:rowOff>23705</xdr:rowOff>
        </xdr:from>
        <xdr:to>
          <xdr:col>12</xdr:col>
          <xdr:colOff>0</xdr:colOff>
          <xdr:row>25</xdr:row>
          <xdr:rowOff>167705</xdr:rowOff>
        </xdr:to>
        <xdr:grpSp>
          <xdr:nvGrpSpPr>
            <xdr:cNvPr id="149" name="Grupo 148"/>
            <xdr:cNvGrpSpPr/>
          </xdr:nvGrpSpPr>
          <xdr:grpSpPr>
            <a:xfrm>
              <a:off x="6218681" y="607208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35" name="Check Box 139" hidden="1">
                <a:extLst>
                  <a:ext uri="{63B3BB69-23CF-44E3-9099-C40C66FF867C}">
                    <a14:compatExt spid="_x0000_s4235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36" name="Check Box 140" hidden="1">
                <a:extLst>
                  <a:ext uri="{63B3BB69-23CF-44E3-9099-C40C66FF867C}">
                    <a14:compatExt spid="_x0000_s4236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37" name="Check Box 141" hidden="1">
                <a:extLst>
                  <a:ext uri="{63B3BB69-23CF-44E3-9099-C40C66FF867C}">
                    <a14:compatExt spid="_x0000_s4237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38" name="Check Box 142" hidden="1">
                <a:extLst>
                  <a:ext uri="{63B3BB69-23CF-44E3-9099-C40C66FF867C}">
                    <a14:compatExt spid="_x0000_s4238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39" name="Check Box 143" hidden="1">
                <a:extLst>
                  <a:ext uri="{63B3BB69-23CF-44E3-9099-C40C66FF867C}">
                    <a14:compatExt spid="_x0000_s4239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40" name="Check Box 144" hidden="1">
                <a:extLst>
                  <a:ext uri="{63B3BB69-23CF-44E3-9099-C40C66FF867C}">
                    <a14:compatExt spid="_x0000_s4240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26</xdr:row>
          <xdr:rowOff>23705</xdr:rowOff>
        </xdr:from>
        <xdr:to>
          <xdr:col>12</xdr:col>
          <xdr:colOff>0</xdr:colOff>
          <xdr:row>26</xdr:row>
          <xdr:rowOff>167705</xdr:rowOff>
        </xdr:to>
        <xdr:grpSp>
          <xdr:nvGrpSpPr>
            <xdr:cNvPr id="156" name="Grupo 155"/>
            <xdr:cNvGrpSpPr/>
          </xdr:nvGrpSpPr>
          <xdr:grpSpPr>
            <a:xfrm>
              <a:off x="6218681" y="631020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41" name="Check Box 145" hidden="1">
                <a:extLst>
                  <a:ext uri="{63B3BB69-23CF-44E3-9099-C40C66FF867C}">
                    <a14:compatExt spid="_x0000_s4241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42" name="Check Box 146" hidden="1">
                <a:extLst>
                  <a:ext uri="{63B3BB69-23CF-44E3-9099-C40C66FF867C}">
                    <a14:compatExt spid="_x0000_s4242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43" name="Check Box 147" hidden="1">
                <a:extLst>
                  <a:ext uri="{63B3BB69-23CF-44E3-9099-C40C66FF867C}">
                    <a14:compatExt spid="_x0000_s4243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44" name="Check Box 148" hidden="1">
                <a:extLst>
                  <a:ext uri="{63B3BB69-23CF-44E3-9099-C40C66FF867C}">
                    <a14:compatExt spid="_x0000_s4244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45" name="Check Box 149" hidden="1">
                <a:extLst>
                  <a:ext uri="{63B3BB69-23CF-44E3-9099-C40C66FF867C}">
                    <a14:compatExt spid="_x0000_s4245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46" name="Check Box 150" hidden="1">
                <a:extLst>
                  <a:ext uri="{63B3BB69-23CF-44E3-9099-C40C66FF867C}">
                    <a14:compatExt spid="_x0000_s4246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27</xdr:row>
          <xdr:rowOff>23705</xdr:rowOff>
        </xdr:from>
        <xdr:to>
          <xdr:col>12</xdr:col>
          <xdr:colOff>0</xdr:colOff>
          <xdr:row>27</xdr:row>
          <xdr:rowOff>167705</xdr:rowOff>
        </xdr:to>
        <xdr:grpSp>
          <xdr:nvGrpSpPr>
            <xdr:cNvPr id="163" name="Grupo 162"/>
            <xdr:cNvGrpSpPr/>
          </xdr:nvGrpSpPr>
          <xdr:grpSpPr>
            <a:xfrm>
              <a:off x="6218681" y="654833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47" name="Check Box 151" hidden="1">
                <a:extLst>
                  <a:ext uri="{63B3BB69-23CF-44E3-9099-C40C66FF867C}">
                    <a14:compatExt spid="_x0000_s4247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48" name="Check Box 152" hidden="1">
                <a:extLst>
                  <a:ext uri="{63B3BB69-23CF-44E3-9099-C40C66FF867C}">
                    <a14:compatExt spid="_x0000_s4248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49" name="Check Box 153" hidden="1">
                <a:extLst>
                  <a:ext uri="{63B3BB69-23CF-44E3-9099-C40C66FF867C}">
                    <a14:compatExt spid="_x0000_s4249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50" name="Check Box 154" hidden="1">
                <a:extLst>
                  <a:ext uri="{63B3BB69-23CF-44E3-9099-C40C66FF867C}">
                    <a14:compatExt spid="_x0000_s4250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51" name="Check Box 155" hidden="1">
                <a:extLst>
                  <a:ext uri="{63B3BB69-23CF-44E3-9099-C40C66FF867C}">
                    <a14:compatExt spid="_x0000_s4251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52" name="Check Box 156" hidden="1">
                <a:extLst>
                  <a:ext uri="{63B3BB69-23CF-44E3-9099-C40C66FF867C}">
                    <a14:compatExt spid="_x0000_s4252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28</xdr:row>
          <xdr:rowOff>23705</xdr:rowOff>
        </xdr:from>
        <xdr:to>
          <xdr:col>12</xdr:col>
          <xdr:colOff>0</xdr:colOff>
          <xdr:row>28</xdr:row>
          <xdr:rowOff>167705</xdr:rowOff>
        </xdr:to>
        <xdr:grpSp>
          <xdr:nvGrpSpPr>
            <xdr:cNvPr id="170" name="Grupo 169"/>
            <xdr:cNvGrpSpPr/>
          </xdr:nvGrpSpPr>
          <xdr:grpSpPr>
            <a:xfrm>
              <a:off x="6218681" y="678645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53" name="Check Box 157" hidden="1">
                <a:extLst>
                  <a:ext uri="{63B3BB69-23CF-44E3-9099-C40C66FF867C}">
                    <a14:compatExt spid="_x0000_s4253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54" name="Check Box 158" hidden="1">
                <a:extLst>
                  <a:ext uri="{63B3BB69-23CF-44E3-9099-C40C66FF867C}">
                    <a14:compatExt spid="_x0000_s4254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55" name="Check Box 159" hidden="1">
                <a:extLst>
                  <a:ext uri="{63B3BB69-23CF-44E3-9099-C40C66FF867C}">
                    <a14:compatExt spid="_x0000_s4255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56" name="Check Box 160" hidden="1">
                <a:extLst>
                  <a:ext uri="{63B3BB69-23CF-44E3-9099-C40C66FF867C}">
                    <a14:compatExt spid="_x0000_s4256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57" name="Check Box 161" hidden="1">
                <a:extLst>
                  <a:ext uri="{63B3BB69-23CF-44E3-9099-C40C66FF867C}">
                    <a14:compatExt spid="_x0000_s4257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58" name="Check Box 162" hidden="1">
                <a:extLst>
                  <a:ext uri="{63B3BB69-23CF-44E3-9099-C40C66FF867C}">
                    <a14:compatExt spid="_x0000_s4258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29</xdr:row>
          <xdr:rowOff>23705</xdr:rowOff>
        </xdr:from>
        <xdr:to>
          <xdr:col>12</xdr:col>
          <xdr:colOff>0</xdr:colOff>
          <xdr:row>29</xdr:row>
          <xdr:rowOff>167705</xdr:rowOff>
        </xdr:to>
        <xdr:grpSp>
          <xdr:nvGrpSpPr>
            <xdr:cNvPr id="177" name="Grupo 176"/>
            <xdr:cNvGrpSpPr/>
          </xdr:nvGrpSpPr>
          <xdr:grpSpPr>
            <a:xfrm>
              <a:off x="6218681" y="702458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59" name="Check Box 163" hidden="1">
                <a:extLst>
                  <a:ext uri="{63B3BB69-23CF-44E3-9099-C40C66FF867C}">
                    <a14:compatExt spid="_x0000_s4259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60" name="Check Box 164" hidden="1">
                <a:extLst>
                  <a:ext uri="{63B3BB69-23CF-44E3-9099-C40C66FF867C}">
                    <a14:compatExt spid="_x0000_s4260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61" name="Check Box 165" hidden="1">
                <a:extLst>
                  <a:ext uri="{63B3BB69-23CF-44E3-9099-C40C66FF867C}">
                    <a14:compatExt spid="_x0000_s4261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62" name="Check Box 166" hidden="1">
                <a:extLst>
                  <a:ext uri="{63B3BB69-23CF-44E3-9099-C40C66FF867C}">
                    <a14:compatExt spid="_x0000_s4262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63" name="Check Box 167" hidden="1">
                <a:extLst>
                  <a:ext uri="{63B3BB69-23CF-44E3-9099-C40C66FF867C}">
                    <a14:compatExt spid="_x0000_s4263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64" name="Check Box 168" hidden="1">
                <a:extLst>
                  <a:ext uri="{63B3BB69-23CF-44E3-9099-C40C66FF867C}">
                    <a14:compatExt spid="_x0000_s4264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30</xdr:row>
          <xdr:rowOff>23705</xdr:rowOff>
        </xdr:from>
        <xdr:to>
          <xdr:col>12</xdr:col>
          <xdr:colOff>0</xdr:colOff>
          <xdr:row>30</xdr:row>
          <xdr:rowOff>167705</xdr:rowOff>
        </xdr:to>
        <xdr:grpSp>
          <xdr:nvGrpSpPr>
            <xdr:cNvPr id="184" name="Grupo 183"/>
            <xdr:cNvGrpSpPr/>
          </xdr:nvGrpSpPr>
          <xdr:grpSpPr>
            <a:xfrm>
              <a:off x="6218681" y="7262705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65" name="Check Box 169" hidden="1">
                <a:extLst>
                  <a:ext uri="{63B3BB69-23CF-44E3-9099-C40C66FF867C}">
                    <a14:compatExt spid="_x0000_s4265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66" name="Check Box 170" hidden="1">
                <a:extLst>
                  <a:ext uri="{63B3BB69-23CF-44E3-9099-C40C66FF867C}">
                    <a14:compatExt spid="_x0000_s4266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67" name="Check Box 171" hidden="1">
                <a:extLst>
                  <a:ext uri="{63B3BB69-23CF-44E3-9099-C40C66FF867C}">
                    <a14:compatExt spid="_x0000_s4267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68" name="Check Box 172" hidden="1">
                <a:extLst>
                  <a:ext uri="{63B3BB69-23CF-44E3-9099-C40C66FF867C}">
                    <a14:compatExt spid="_x0000_s4268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69" name="Check Box 173" hidden="1">
                <a:extLst>
                  <a:ext uri="{63B3BB69-23CF-44E3-9099-C40C66FF867C}">
                    <a14:compatExt spid="_x0000_s4269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70" name="Check Box 174" hidden="1">
                <a:extLst>
                  <a:ext uri="{63B3BB69-23CF-44E3-9099-C40C66FF867C}">
                    <a14:compatExt spid="_x0000_s4270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36956</xdr:colOff>
          <xdr:row>31</xdr:row>
          <xdr:rowOff>23705</xdr:rowOff>
        </xdr:from>
        <xdr:to>
          <xdr:col>12</xdr:col>
          <xdr:colOff>0</xdr:colOff>
          <xdr:row>31</xdr:row>
          <xdr:rowOff>167705</xdr:rowOff>
        </xdr:to>
        <xdr:grpSp>
          <xdr:nvGrpSpPr>
            <xdr:cNvPr id="191" name="Grupo 190"/>
            <xdr:cNvGrpSpPr/>
          </xdr:nvGrpSpPr>
          <xdr:grpSpPr>
            <a:xfrm>
              <a:off x="6218681" y="7500830"/>
              <a:ext cx="6916296" cy="144000"/>
              <a:chOff x="5993296" y="1040920"/>
              <a:chExt cx="7212494" cy="387416"/>
            </a:xfrm>
          </xdr:grpSpPr>
          <xdr:sp macro="" textlink="">
            <xdr:nvSpPr>
              <xdr:cNvPr id="4271" name="Check Box 175" hidden="1">
                <a:extLst>
                  <a:ext uri="{63B3BB69-23CF-44E3-9099-C40C66FF867C}">
                    <a14:compatExt spid="_x0000_s4271"/>
                  </a:ext>
                </a:extLst>
              </xdr:cNvPr>
              <xdr:cNvSpPr/>
            </xdr:nvSpPr>
            <xdr:spPr>
              <a:xfrm>
                <a:off x="5993296" y="1048577"/>
                <a:ext cx="1000444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Insalubridade</a:t>
                </a:r>
              </a:p>
            </xdr:txBody>
          </xdr:sp>
          <xdr:sp macro="" textlink="">
            <xdr:nvSpPr>
              <xdr:cNvPr id="4272" name="Check Box 176" hidden="1">
                <a:extLst>
                  <a:ext uri="{63B3BB69-23CF-44E3-9099-C40C66FF867C}">
                    <a14:compatExt spid="_x0000_s4272"/>
                  </a:ext>
                </a:extLst>
              </xdr:cNvPr>
              <xdr:cNvSpPr/>
            </xdr:nvSpPr>
            <xdr:spPr>
              <a:xfrm>
                <a:off x="7012057" y="1048577"/>
                <a:ext cx="1000126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Periculosidade</a:t>
                </a:r>
              </a:p>
            </xdr:txBody>
          </xdr:sp>
          <xdr:sp macro="" textlink="">
            <xdr:nvSpPr>
              <xdr:cNvPr id="4273" name="Check Box 177" hidden="1">
                <a:extLst>
                  <a:ext uri="{63B3BB69-23CF-44E3-9099-C40C66FF867C}">
                    <a14:compatExt spid="_x0000_s4273"/>
                  </a:ext>
                </a:extLst>
              </xdr:cNvPr>
              <xdr:cNvSpPr/>
            </xdr:nvSpPr>
            <xdr:spPr>
              <a:xfrm>
                <a:off x="8040756" y="1048512"/>
                <a:ext cx="1003852" cy="3706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Transporte</a:t>
                </a:r>
              </a:p>
            </xdr:txBody>
          </xdr:sp>
          <xdr:sp macro="" textlink="">
            <xdr:nvSpPr>
              <xdr:cNvPr id="4274" name="Check Box 178" hidden="1">
                <a:extLst>
                  <a:ext uri="{63B3BB69-23CF-44E3-9099-C40C66FF867C}">
                    <a14:compatExt spid="_x0000_s4274"/>
                  </a:ext>
                </a:extLst>
              </xdr:cNvPr>
              <xdr:cNvSpPr/>
            </xdr:nvSpPr>
            <xdr:spPr>
              <a:xfrm>
                <a:off x="9144255" y="1046914"/>
                <a:ext cx="1425946" cy="3721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Vale Refeição/Alimentação</a:t>
                </a:r>
              </a:p>
            </xdr:txBody>
          </xdr:sp>
          <xdr:sp macro="" textlink="">
            <xdr:nvSpPr>
              <xdr:cNvPr id="4275" name="Check Box 179" hidden="1">
                <a:extLst>
                  <a:ext uri="{63B3BB69-23CF-44E3-9099-C40C66FF867C}">
                    <a14:compatExt spid="_x0000_s4275"/>
                  </a:ext>
                </a:extLst>
              </xdr:cNvPr>
              <xdr:cNvSpPr/>
            </xdr:nvSpPr>
            <xdr:spPr>
              <a:xfrm>
                <a:off x="10699886" y="1040920"/>
                <a:ext cx="1417219" cy="3816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Plano de Saúde</a:t>
                </a:r>
              </a:p>
            </xdr:txBody>
          </xdr:sp>
          <xdr:sp macro="" textlink="">
            <xdr:nvSpPr>
              <xdr:cNvPr id="4276" name="Check Box 180" hidden="1">
                <a:extLst>
                  <a:ext uri="{63B3BB69-23CF-44E3-9099-C40C66FF867C}">
                    <a14:compatExt spid="_x0000_s4276"/>
                  </a:ext>
                </a:extLst>
              </xdr:cNvPr>
              <xdr:cNvSpPr/>
            </xdr:nvSpPr>
            <xdr:spPr>
              <a:xfrm>
                <a:off x="11784909" y="1047337"/>
                <a:ext cx="1420881" cy="3809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Seguro de Vida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47624</xdr:colOff>
      <xdr:row>26</xdr:row>
      <xdr:rowOff>104776</xdr:rowOff>
    </xdr:from>
    <xdr:to>
      <xdr:col>19</xdr:col>
      <xdr:colOff>247649</xdr:colOff>
      <xdr:row>28</xdr:row>
      <xdr:rowOff>76200</xdr:rowOff>
    </xdr:to>
    <xdr:grpSp>
      <xdr:nvGrpSpPr>
        <xdr:cNvPr id="2" name="Grupo 1"/>
        <xdr:cNvGrpSpPr/>
      </xdr:nvGrpSpPr>
      <xdr:grpSpPr>
        <a:xfrm>
          <a:off x="15335249" y="4514851"/>
          <a:ext cx="1724025" cy="352424"/>
          <a:chOff x="6924675" y="3429001"/>
          <a:chExt cx="14621210" cy="352424"/>
        </a:xfrm>
      </xdr:grpSpPr>
      <xdr:sp macro="" textlink="">
        <xdr:nvSpPr>
          <xdr:cNvPr id="3" name="CaixaDeTexto 2"/>
          <xdr:cNvSpPr txBox="1"/>
        </xdr:nvSpPr>
        <xdr:spPr>
          <a:xfrm>
            <a:off x="9165022" y="3429001"/>
            <a:ext cx="12380863" cy="35242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00">
                <a:solidFill>
                  <a:srgbClr val="FF0000"/>
                </a:solidFill>
              </a:rPr>
              <a:t>Caso necessário,</a:t>
            </a:r>
            <a:r>
              <a:rPr lang="pt-BR" sz="1000" baseline="0">
                <a:solidFill>
                  <a:srgbClr val="FF0000"/>
                </a:solidFill>
              </a:rPr>
              <a:t> adicione mais linhas</a:t>
            </a:r>
            <a:endParaRPr lang="pt-BR" sz="1000">
              <a:solidFill>
                <a:srgbClr val="FF0000"/>
              </a:solidFill>
            </a:endParaRPr>
          </a:p>
        </xdr:txBody>
      </xdr:sp>
      <xdr:cxnSp macro="">
        <xdr:nvCxnSpPr>
          <xdr:cNvPr id="4" name="Conector de seta reta 3"/>
          <xdr:cNvCxnSpPr>
            <a:stCxn id="3" idx="1"/>
          </xdr:cNvCxnSpPr>
        </xdr:nvCxnSpPr>
        <xdr:spPr>
          <a:xfrm flipH="1" flipV="1">
            <a:off x="6924675" y="3600451"/>
            <a:ext cx="2240347" cy="4762"/>
          </a:xfrm>
          <a:prstGeom prst="straightConnector1">
            <a:avLst/>
          </a:prstGeom>
          <a:ln w="12700">
            <a:solidFill>
              <a:srgbClr val="FF0000"/>
            </a:solidFill>
            <a:prstDash val="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704850</xdr:colOff>
      <xdr:row>5</xdr:row>
      <xdr:rowOff>38100</xdr:rowOff>
    </xdr:from>
    <xdr:to>
      <xdr:col>14</xdr:col>
      <xdr:colOff>209550</xdr:colOff>
      <xdr:row>12</xdr:row>
      <xdr:rowOff>0</xdr:rowOff>
    </xdr:to>
    <xdr:sp macro="" textlink="">
      <xdr:nvSpPr>
        <xdr:cNvPr id="5" name="CaixaDeTexto 4"/>
        <xdr:cNvSpPr txBox="1"/>
      </xdr:nvSpPr>
      <xdr:spPr>
        <a:xfrm>
          <a:off x="9858375" y="638175"/>
          <a:ext cx="3886200" cy="819150"/>
        </a:xfrm>
        <a:prstGeom prst="rect">
          <a:avLst/>
        </a:prstGeom>
        <a:noFill/>
        <a:ln w="127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0</xdr:rowOff>
        </xdr:from>
        <xdr:to>
          <xdr:col>0</xdr:col>
          <xdr:colOff>266700</xdr:colOff>
          <xdr:row>3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caldieraro/Downloads/Plano_Traba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CERIA"/>
      <sheetName val="P. TRABALHO"/>
      <sheetName val="1 TRIM"/>
      <sheetName val="2-3-4 TRIM"/>
      <sheetName val="Parametro_Encargo"/>
      <sheetName val="Natureza da Despesa"/>
      <sheetName val="Regime Atendimento"/>
      <sheetName val="Modalidades e Valores"/>
    </sheetNames>
    <sheetDataSet>
      <sheetData sheetId="0">
        <row r="29">
          <cell r="B29" t="str">
            <v>Agência: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HUMAITÁ/NAVEGANTES</v>
          </cell>
        </row>
        <row r="4">
          <cell r="B4" t="str">
            <v>NOROESTE</v>
          </cell>
        </row>
        <row r="5">
          <cell r="B5" t="str">
            <v>LESTE</v>
          </cell>
        </row>
        <row r="6">
          <cell r="B6" t="str">
            <v>LOMBA DO PINHEIRO</v>
          </cell>
          <cell r="J6">
            <v>1</v>
          </cell>
          <cell r="K6" t="str">
            <v>Clique para selecionar o Regime da Atendimento                                             --------------------------------&gt;</v>
          </cell>
          <cell r="L6" t="str">
            <v>Atendidos</v>
          </cell>
          <cell r="M6" t="str">
            <v>Valor Mensal</v>
          </cell>
          <cell r="N6" t="str">
            <v>Dt_INI</v>
          </cell>
          <cell r="O6" t="str">
            <v>Dt_FIM</v>
          </cell>
        </row>
        <row r="7">
          <cell r="B7" t="str">
            <v>NORTE</v>
          </cell>
          <cell r="J7">
            <v>2</v>
          </cell>
          <cell r="K7" t="str">
            <v>Serviço de Convivência e Fortalecimento de Vínculos 06 - 15 anos</v>
          </cell>
          <cell r="L7">
            <v>160</v>
          </cell>
          <cell r="M7">
            <v>42459.9</v>
          </cell>
          <cell r="N7">
            <v>43101</v>
          </cell>
          <cell r="O7" t="str">
            <v>01/01/2023 ou até homologação do Chamamento Público</v>
          </cell>
        </row>
        <row r="8">
          <cell r="B8" t="str">
            <v>NORDESTE</v>
          </cell>
          <cell r="J8">
            <v>3</v>
          </cell>
          <cell r="K8" t="str">
            <v>Serviço de Convivência e Fortalecimento de Vínculos - TE - Informática, Corte Costura e Padaria</v>
          </cell>
          <cell r="L8">
            <v>60</v>
          </cell>
          <cell r="M8">
            <v>33148.82</v>
          </cell>
          <cell r="N8">
            <v>43101</v>
          </cell>
          <cell r="O8" t="str">
            <v>01/01/2023 ou até homologação do Chamamento Público</v>
          </cell>
        </row>
        <row r="9">
          <cell r="B9" t="str">
            <v>PARTENON</v>
          </cell>
          <cell r="J9">
            <v>4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B10" t="str">
            <v>RESTINGA</v>
          </cell>
          <cell r="J10">
            <v>5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</row>
        <row r="11">
          <cell r="B11" t="str">
            <v>GLÓRIA</v>
          </cell>
          <cell r="J11">
            <v>6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B12" t="str">
            <v>CRUZEIRO</v>
          </cell>
          <cell r="J12">
            <v>7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B13" t="str">
            <v>CRISTAL</v>
          </cell>
          <cell r="J13">
            <v>8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</row>
        <row r="14">
          <cell r="J14">
            <v>9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J15">
            <v>10</v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22">
          <cell r="B22" t="str">
            <v>Ilhas, Humaita/Navegantes</v>
          </cell>
        </row>
        <row r="23">
          <cell r="B23" t="str">
            <v>Sarandi/Norte</v>
          </cell>
        </row>
        <row r="24">
          <cell r="B24" t="str">
            <v>Bom Jesus/Leste</v>
          </cell>
        </row>
        <row r="25">
          <cell r="B25" t="str">
            <v>Partenon</v>
          </cell>
        </row>
        <row r="26">
          <cell r="B26" t="str">
            <v>Glória/Cruzeiro/Cristal</v>
          </cell>
        </row>
        <row r="27">
          <cell r="B27" t="str">
            <v>Centro Sul/Sul</v>
          </cell>
        </row>
        <row r="28">
          <cell r="B28" t="str">
            <v>Restinga/Extremo-Sul</v>
          </cell>
        </row>
        <row r="29">
          <cell r="B29" t="str">
            <v>Centro</v>
          </cell>
        </row>
        <row r="30">
          <cell r="B30" t="str">
            <v>Lomba do Pinheiro/Agronomia</v>
          </cell>
        </row>
        <row r="31">
          <cell r="B31" t="str">
            <v>Nordeste/Eixo Baltazar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38" Type="http://schemas.openxmlformats.org/officeDocument/2006/relationships/ctrlProp" Target="../ctrlProps/ctrlProp134.xml"/><Relationship Id="rId154" Type="http://schemas.openxmlformats.org/officeDocument/2006/relationships/ctrlProp" Target="../ctrlProps/ctrlProp150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65" Type="http://schemas.openxmlformats.org/officeDocument/2006/relationships/ctrlProp" Target="../ctrlProps/ctrlProp16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71" Type="http://schemas.openxmlformats.org/officeDocument/2006/relationships/ctrlProp" Target="../ctrlProps/ctrlProp167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72" Type="http://schemas.openxmlformats.org/officeDocument/2006/relationships/ctrlProp" Target="../ctrlProps/ctrlProp168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69.xml"/><Relationship Id="rId4" Type="http://schemas.openxmlformats.org/officeDocument/2006/relationships/vmlDrawing" Target="../drawings/vmlDrawing7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D33"/>
  <sheetViews>
    <sheetView showGridLines="0" tabSelected="1" zoomScaleNormal="100" zoomScalePageLayoutView="90" workbookViewId="0">
      <selection activeCell="B14" sqref="B14:D14"/>
    </sheetView>
  </sheetViews>
  <sheetFormatPr defaultColWidth="12.625" defaultRowHeight="15" customHeight="1"/>
  <cols>
    <col min="1" max="1" width="33" bestFit="1" customWidth="1"/>
    <col min="2" max="2" width="15.625" customWidth="1"/>
    <col min="3" max="3" width="17.875" customWidth="1"/>
    <col min="4" max="4" width="13.875" customWidth="1"/>
    <col min="5" max="5" width="16.625" customWidth="1"/>
    <col min="6" max="6" width="15.25" customWidth="1"/>
    <col min="7" max="7" width="22.75" customWidth="1"/>
    <col min="8" max="8" width="3.25" customWidth="1"/>
    <col min="9" max="9" width="20.75" customWidth="1"/>
    <col min="10" max="30" width="10.75" customWidth="1"/>
  </cols>
  <sheetData>
    <row r="1" spans="1:30" ht="10.5" customHeight="1" thickBot="1">
      <c r="A1" s="129"/>
      <c r="B1" s="129"/>
      <c r="C1" s="129"/>
      <c r="D1" s="129"/>
      <c r="E1" s="129"/>
      <c r="F1" s="129"/>
      <c r="G1" s="1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118" customFormat="1" ht="21.75" customHeight="1" thickBot="1">
      <c r="A2" s="161" t="s">
        <v>191</v>
      </c>
      <c r="B2" s="162" t="s">
        <v>229</v>
      </c>
      <c r="C2" s="123"/>
      <c r="D2" s="123"/>
      <c r="E2" s="123"/>
      <c r="F2" s="123"/>
      <c r="G2" s="236" t="s">
        <v>238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118" customFormat="1" ht="7.5" customHeight="1">
      <c r="A3" s="125"/>
      <c r="B3" s="126"/>
      <c r="C3" s="123"/>
      <c r="D3" s="123"/>
      <c r="E3" s="123"/>
      <c r="F3" s="123"/>
      <c r="G3" s="266">
        <f>B5</f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6.5" customHeight="1">
      <c r="A4" s="124" t="s">
        <v>249</v>
      </c>
      <c r="B4" s="263"/>
      <c r="C4" s="263"/>
      <c r="D4" s="263"/>
      <c r="E4" s="263"/>
      <c r="F4" s="263"/>
      <c r="G4" s="26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230" customFormat="1" ht="16.5" customHeight="1">
      <c r="A5" s="124" t="s">
        <v>265</v>
      </c>
      <c r="B5" s="256"/>
      <c r="C5" s="229"/>
      <c r="D5" s="229"/>
      <c r="E5" s="229"/>
      <c r="F5" s="229"/>
      <c r="G5" s="2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 customHeight="1">
      <c r="A6" s="124" t="s">
        <v>248</v>
      </c>
      <c r="B6" s="257"/>
      <c r="C6" s="128"/>
      <c r="D6" s="127"/>
      <c r="E6" s="127"/>
      <c r="F6" s="127"/>
      <c r="G6" s="1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227" customFormat="1" ht="16.5" customHeight="1">
      <c r="A7" s="124" t="s">
        <v>250</v>
      </c>
      <c r="B7" s="257"/>
      <c r="C7" s="128"/>
      <c r="D7" s="127"/>
      <c r="E7" s="127"/>
      <c r="F7" s="127"/>
      <c r="G7" s="1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.5" customHeight="1">
      <c r="A8" s="121" t="s">
        <v>247</v>
      </c>
      <c r="B8" s="262"/>
      <c r="C8" s="262"/>
      <c r="D8" s="262"/>
      <c r="E8" s="185"/>
      <c r="F8" s="185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5.0999999999999996" customHeight="1">
      <c r="A9" s="41"/>
      <c r="B9" s="41"/>
      <c r="C9" s="41"/>
      <c r="D9" s="41"/>
      <c r="E9" s="41"/>
      <c r="F9" s="41"/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1" customHeight="1">
      <c r="A10" s="264" t="s">
        <v>0</v>
      </c>
      <c r="B10" s="264"/>
      <c r="C10" s="264"/>
      <c r="D10" s="264"/>
      <c r="E10" s="264"/>
      <c r="F10" s="264"/>
      <c r="G10" s="26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4.5" customHeight="1">
      <c r="A11" s="47"/>
      <c r="B11" s="42"/>
      <c r="C11" s="42"/>
      <c r="D11" s="42"/>
      <c r="E11" s="42"/>
      <c r="F11" s="42"/>
      <c r="G11" s="4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1" customHeight="1">
      <c r="A12" s="265" t="s">
        <v>244</v>
      </c>
      <c r="B12" s="265"/>
      <c r="C12" s="265"/>
      <c r="D12" s="265"/>
      <c r="E12" s="265"/>
      <c r="F12" s="265"/>
      <c r="G12" s="26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>
      <c r="A13" s="101" t="s">
        <v>1</v>
      </c>
      <c r="B13" s="260"/>
      <c r="C13" s="260"/>
      <c r="D13" s="260"/>
      <c r="E13" s="78" t="s">
        <v>2</v>
      </c>
      <c r="F13" s="60"/>
      <c r="G13" s="6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9.5" customHeight="1">
      <c r="A14" s="245" t="s">
        <v>3</v>
      </c>
      <c r="B14" s="261"/>
      <c r="C14" s="261"/>
      <c r="D14" s="261"/>
      <c r="E14" s="62"/>
      <c r="F14" s="63"/>
      <c r="G14" s="6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9.5" customHeight="1">
      <c r="A15" s="245" t="s">
        <v>167</v>
      </c>
      <c r="B15" s="248" t="s">
        <v>165</v>
      </c>
      <c r="C15" s="79" t="s">
        <v>70</v>
      </c>
      <c r="D15" s="249"/>
      <c r="E15" s="79" t="s">
        <v>5</v>
      </c>
      <c r="F15" s="249"/>
      <c r="G15" s="6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6" customFormat="1" ht="19.5" customHeight="1">
      <c r="A16" s="93" t="s">
        <v>6</v>
      </c>
      <c r="B16" s="65"/>
      <c r="C16" s="79" t="s">
        <v>9</v>
      </c>
      <c r="D16" s="249"/>
      <c r="E16" s="66"/>
      <c r="F16" s="68"/>
      <c r="G16" s="6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26" customFormat="1" ht="19.5" customHeight="1">
      <c r="A17" s="245" t="s">
        <v>11</v>
      </c>
      <c r="B17" s="267"/>
      <c r="C17" s="267"/>
      <c r="D17" s="79" t="s">
        <v>12</v>
      </c>
      <c r="E17" s="268"/>
      <c r="F17" s="269"/>
      <c r="G17" s="6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44" customFormat="1" ht="5.25" customHeight="1">
      <c r="A18" s="246"/>
      <c r="B18" s="70"/>
      <c r="C18" s="71"/>
      <c r="D18" s="72"/>
      <c r="E18" s="72"/>
      <c r="F18" s="68"/>
      <c r="G18" s="6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s="26" customFormat="1" ht="19.5" customHeight="1">
      <c r="A19" s="247" t="s">
        <v>7</v>
      </c>
      <c r="B19" s="80" t="s">
        <v>180</v>
      </c>
      <c r="C19" s="73"/>
      <c r="D19" s="79" t="s">
        <v>181</v>
      </c>
      <c r="E19" s="73"/>
      <c r="F19" s="79" t="s">
        <v>8</v>
      </c>
      <c r="G19" s="7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26" customFormat="1" ht="19.5" customHeight="1">
      <c r="A20" s="46"/>
      <c r="B20" s="81" t="s">
        <v>190</v>
      </c>
      <c r="C20" s="75"/>
      <c r="D20" s="82" t="s">
        <v>196</v>
      </c>
      <c r="E20" s="76"/>
      <c r="F20" s="82" t="s">
        <v>10</v>
      </c>
      <c r="G20" s="7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.0999999999999996" customHeight="1">
      <c r="A21" s="40"/>
      <c r="B21" s="40"/>
      <c r="C21" s="40"/>
      <c r="D21" s="40"/>
      <c r="E21" s="40"/>
      <c r="F21" s="40"/>
      <c r="G21" s="4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9.5" customHeight="1">
      <c r="A22" s="92" t="s">
        <v>13</v>
      </c>
      <c r="B22" s="273"/>
      <c r="C22" s="273"/>
      <c r="D22" s="273"/>
      <c r="E22" s="78" t="s">
        <v>14</v>
      </c>
      <c r="F22" s="83"/>
      <c r="G22" s="8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9.5" customHeight="1">
      <c r="A23" s="93" t="s">
        <v>15</v>
      </c>
      <c r="B23" s="85"/>
      <c r="C23" s="95" t="s">
        <v>16</v>
      </c>
      <c r="D23" s="249"/>
      <c r="E23" s="68"/>
      <c r="F23" s="86"/>
      <c r="G23" s="6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26" customFormat="1" ht="19.5" customHeight="1">
      <c r="A24" s="93" t="s">
        <v>6</v>
      </c>
      <c r="B24" s="85"/>
      <c r="C24" s="79" t="s">
        <v>20</v>
      </c>
      <c r="D24" s="270"/>
      <c r="E24" s="271"/>
      <c r="F24" s="271"/>
      <c r="G24" s="6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customHeight="1">
      <c r="A25" s="93" t="s">
        <v>3</v>
      </c>
      <c r="B25" s="272"/>
      <c r="C25" s="272"/>
      <c r="D25" s="272"/>
      <c r="E25" s="62"/>
      <c r="F25" s="86"/>
      <c r="G25" s="6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9.5" customHeight="1">
      <c r="A26" s="93" t="s">
        <v>167</v>
      </c>
      <c r="B26" s="85"/>
      <c r="C26" s="79" t="s">
        <v>4</v>
      </c>
      <c r="D26" s="249"/>
      <c r="E26" s="79" t="s">
        <v>5</v>
      </c>
      <c r="F26" s="249"/>
      <c r="G26" s="8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9.5" customHeight="1">
      <c r="A27" s="94" t="s">
        <v>17</v>
      </c>
      <c r="B27" s="82" t="s">
        <v>18</v>
      </c>
      <c r="C27" s="88"/>
      <c r="D27" s="82" t="s">
        <v>19</v>
      </c>
      <c r="E27" s="89"/>
      <c r="F27" s="90"/>
      <c r="G27" s="9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5.0999999999999996" customHeight="1">
      <c r="A28" s="39"/>
      <c r="B28" s="39"/>
      <c r="C28" s="39"/>
      <c r="D28" s="39"/>
      <c r="E28" s="39"/>
      <c r="F28" s="39"/>
      <c r="G28" s="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1" customHeight="1">
      <c r="A29" s="265" t="s">
        <v>252</v>
      </c>
      <c r="B29" s="265"/>
      <c r="C29" s="265"/>
      <c r="D29" s="265"/>
      <c r="E29" s="265"/>
      <c r="F29" s="265"/>
      <c r="G29" s="26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9.5" customHeight="1">
      <c r="A30" s="93" t="s">
        <v>21</v>
      </c>
      <c r="B30" s="249"/>
      <c r="C30" s="79" t="s">
        <v>22</v>
      </c>
      <c r="D30" s="96"/>
      <c r="E30" s="99" t="s">
        <v>23</v>
      </c>
      <c r="F30" s="96"/>
      <c r="G30" s="12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26" customFormat="1" ht="19.5" customHeight="1">
      <c r="A31" s="94" t="s">
        <v>189</v>
      </c>
      <c r="B31" s="250"/>
      <c r="C31" s="82" t="s">
        <v>22</v>
      </c>
      <c r="D31" s="97"/>
      <c r="E31" s="100" t="s">
        <v>23</v>
      </c>
      <c r="F31" s="97"/>
      <c r="G31" s="9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5.0999999999999996" customHeight="1">
      <c r="A32" s="48"/>
      <c r="B32" s="49"/>
      <c r="C32" s="50"/>
      <c r="D32" s="48"/>
      <c r="E32" s="48"/>
      <c r="F32" s="48"/>
      <c r="G32" s="4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</sheetData>
  <sheetProtection sheet="1" formatCells="0" formatColumns="0" formatRows="0" deleteRows="0" sort="0" autoFilter="0" pivotTables="0"/>
  <mergeCells count="13">
    <mergeCell ref="B17:C17"/>
    <mergeCell ref="E17:F17"/>
    <mergeCell ref="D24:F24"/>
    <mergeCell ref="A29:G29"/>
    <mergeCell ref="B25:D25"/>
    <mergeCell ref="B22:D22"/>
    <mergeCell ref="B13:D13"/>
    <mergeCell ref="B14:D14"/>
    <mergeCell ref="B8:D8"/>
    <mergeCell ref="B4:F4"/>
    <mergeCell ref="A10:G10"/>
    <mergeCell ref="A12:G12"/>
    <mergeCell ref="G3:G4"/>
  </mergeCells>
  <dataValidations count="1">
    <dataValidation allowBlank="1" showErrorMessage="1" sqref="E8 F8"/>
  </dataValidations>
  <printOptions horizontalCentered="1"/>
  <pageMargins left="0.51181102362204722" right="0.51181102362204722" top="0.86614173228346458" bottom="0.59055118110236227" header="0.31496062992125984" footer="0.11811023622047245"/>
  <pageSetup paperSize="9" scale="93" orientation="landscape" r:id="rId1"/>
  <headerFooter scaleWithDoc="0" alignWithMargins="0">
    <oddHeader>&amp;L            &amp;G&amp;C&amp;"Calibri,Negrito"&amp;18PLANO DE TRABALHO                                            
&amp;"Calibri,Regular"&amp;12DADOS CADASTRAIS&amp;R&amp;G</oddHeader>
    <oddFooter>&amp;L&amp;9Elaborado por: CGCONV&amp;C&amp;9Prefeitura de Porto Alegre
Fundação de Assistência Social e Cidadania&amp;R&amp;9Versão: 03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'Regime Atendimento'!$D$2:$D$11</xm:f>
          </x14:formula1>
          <xm:sqref>G20</xm:sqref>
        </x14:dataValidation>
        <x14:dataValidation type="list" allowBlank="1" showErrorMessage="1">
          <x14:formula1>
            <xm:f>'Regime Atendimento'!$G$2:$G$18</xm:f>
          </x14:formula1>
          <xm:sqref>C20</xm:sqref>
        </x14:dataValidation>
        <x14:dataValidation type="list" allowBlank="1" showErrorMessage="1">
          <x14:formula1>
            <xm:f>'Regime Atendimento'!$A$2:$A$28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AI68"/>
  <sheetViews>
    <sheetView showGridLines="0" zoomScale="80" zoomScaleNormal="80" zoomScalePageLayoutView="80" workbookViewId="0">
      <selection activeCell="D56" sqref="D56"/>
    </sheetView>
  </sheetViews>
  <sheetFormatPr defaultColWidth="12.625" defaultRowHeight="15" customHeight="1"/>
  <cols>
    <col min="1" max="1" width="16.625" style="26" customWidth="1"/>
    <col min="2" max="2" width="44.5" style="37" customWidth="1"/>
    <col min="3" max="12" width="15" style="26" customWidth="1"/>
    <col min="13" max="13" width="10.75" style="26" customWidth="1"/>
    <col min="14" max="14" width="13.375" style="26" customWidth="1"/>
    <col min="15" max="35" width="10.75" style="26" customWidth="1"/>
    <col min="36" max="16384" width="12.625" style="26"/>
  </cols>
  <sheetData>
    <row r="1" spans="1:35" ht="10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35" ht="20.25" customHeight="1">
      <c r="A2" s="279" t="s">
        <v>253</v>
      </c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78.75" customHeight="1">
      <c r="A3" s="292" t="s">
        <v>24</v>
      </c>
      <c r="B3" s="293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86.25" customHeight="1">
      <c r="A4" s="292" t="s">
        <v>25</v>
      </c>
      <c r="B4" s="293"/>
      <c r="C4" s="281"/>
      <c r="D4" s="282"/>
      <c r="E4" s="282"/>
      <c r="F4" s="282"/>
      <c r="G4" s="282"/>
      <c r="H4" s="282"/>
      <c r="I4" s="282"/>
      <c r="J4" s="282"/>
      <c r="K4" s="282"/>
      <c r="L4" s="28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78.75" customHeight="1">
      <c r="A5" s="292" t="s">
        <v>26</v>
      </c>
      <c r="B5" s="293"/>
      <c r="C5" s="283"/>
      <c r="D5" s="282"/>
      <c r="E5" s="282"/>
      <c r="F5" s="282"/>
      <c r="G5" s="282"/>
      <c r="H5" s="282"/>
      <c r="I5" s="282"/>
      <c r="J5" s="282"/>
      <c r="K5" s="282"/>
      <c r="L5" s="28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0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>
      <c r="A7" s="284" t="s">
        <v>254</v>
      </c>
      <c r="B7" s="284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45">
      <c r="A8" s="294" t="s">
        <v>27</v>
      </c>
      <c r="B8" s="295"/>
      <c r="C8" s="296"/>
      <c r="D8" s="294" t="s">
        <v>28</v>
      </c>
      <c r="E8" s="296"/>
      <c r="F8" s="296"/>
      <c r="G8" s="297" t="s">
        <v>29</v>
      </c>
      <c r="H8" s="296"/>
      <c r="I8" s="298" t="s">
        <v>30</v>
      </c>
      <c r="J8" s="299"/>
      <c r="K8" s="131" t="s">
        <v>31</v>
      </c>
      <c r="L8" s="131" t="s">
        <v>32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62.25" customHeight="1">
      <c r="A9" s="285" t="s">
        <v>33</v>
      </c>
      <c r="B9" s="286"/>
      <c r="C9" s="287"/>
      <c r="D9" s="288" t="s">
        <v>153</v>
      </c>
      <c r="E9" s="289"/>
      <c r="F9" s="289"/>
      <c r="G9" s="281"/>
      <c r="H9" s="290"/>
      <c r="I9" s="300"/>
      <c r="J9" s="301"/>
      <c r="K9" s="102"/>
      <c r="L9" s="13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62.25" customHeight="1">
      <c r="A10" s="288" t="s">
        <v>150</v>
      </c>
      <c r="B10" s="291"/>
      <c r="C10" s="289"/>
      <c r="D10" s="288" t="s">
        <v>153</v>
      </c>
      <c r="E10" s="289"/>
      <c r="F10" s="289"/>
      <c r="G10" s="281"/>
      <c r="H10" s="290"/>
      <c r="I10" s="300"/>
      <c r="J10" s="301"/>
      <c r="K10" s="102"/>
      <c r="L10" s="13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62.25" customHeight="1">
      <c r="A11" s="288" t="s">
        <v>151</v>
      </c>
      <c r="B11" s="291"/>
      <c r="C11" s="289"/>
      <c r="D11" s="288" t="s">
        <v>153</v>
      </c>
      <c r="E11" s="289"/>
      <c r="F11" s="289"/>
      <c r="G11" s="281"/>
      <c r="H11" s="290"/>
      <c r="I11" s="300"/>
      <c r="J11" s="301"/>
      <c r="K11" s="102"/>
      <c r="L11" s="13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62.25" customHeight="1">
      <c r="A12" s="288" t="s">
        <v>152</v>
      </c>
      <c r="B12" s="291"/>
      <c r="C12" s="289"/>
      <c r="D12" s="288" t="s">
        <v>153</v>
      </c>
      <c r="E12" s="289"/>
      <c r="F12" s="289"/>
      <c r="G12" s="281"/>
      <c r="H12" s="290"/>
      <c r="I12" s="300"/>
      <c r="J12" s="301"/>
      <c r="K12" s="102"/>
      <c r="L12" s="13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62.25" customHeight="1">
      <c r="A13" s="288" t="s">
        <v>154</v>
      </c>
      <c r="B13" s="291"/>
      <c r="C13" s="289"/>
      <c r="D13" s="288" t="s">
        <v>153</v>
      </c>
      <c r="E13" s="289"/>
      <c r="F13" s="289"/>
      <c r="G13" s="281"/>
      <c r="H13" s="290"/>
      <c r="I13" s="300"/>
      <c r="J13" s="301"/>
      <c r="K13" s="102"/>
      <c r="L13" s="1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62.25" customHeight="1">
      <c r="A14" s="288" t="s">
        <v>155</v>
      </c>
      <c r="B14" s="291"/>
      <c r="C14" s="289"/>
      <c r="D14" s="288" t="s">
        <v>153</v>
      </c>
      <c r="E14" s="289"/>
      <c r="F14" s="289"/>
      <c r="G14" s="281"/>
      <c r="H14" s="290"/>
      <c r="I14" s="300"/>
      <c r="J14" s="301"/>
      <c r="K14" s="102"/>
      <c r="L14" s="13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62.25" customHeight="1">
      <c r="A15" s="288" t="s">
        <v>156</v>
      </c>
      <c r="B15" s="291"/>
      <c r="C15" s="289"/>
      <c r="D15" s="288" t="s">
        <v>153</v>
      </c>
      <c r="E15" s="289"/>
      <c r="F15" s="289"/>
      <c r="G15" s="281"/>
      <c r="H15" s="290"/>
      <c r="I15" s="300"/>
      <c r="J15" s="301"/>
      <c r="K15" s="102"/>
      <c r="L15" s="13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62.25" customHeight="1">
      <c r="A16" s="288" t="s">
        <v>168</v>
      </c>
      <c r="B16" s="291"/>
      <c r="C16" s="289"/>
      <c r="D16" s="302"/>
      <c r="E16" s="303"/>
      <c r="F16" s="303"/>
      <c r="G16" s="281"/>
      <c r="H16" s="290"/>
      <c r="I16" s="300"/>
      <c r="J16" s="301"/>
      <c r="K16" s="102"/>
      <c r="L16" s="1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62.25" customHeight="1">
      <c r="A17" s="288" t="s">
        <v>169</v>
      </c>
      <c r="B17" s="291"/>
      <c r="C17" s="289"/>
      <c r="D17" s="302"/>
      <c r="E17" s="303"/>
      <c r="F17" s="303"/>
      <c r="G17" s="281"/>
      <c r="H17" s="290"/>
      <c r="I17" s="300"/>
      <c r="J17" s="301"/>
      <c r="K17" s="102"/>
      <c r="L17" s="1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62.25" customHeight="1">
      <c r="A18" s="288" t="s">
        <v>170</v>
      </c>
      <c r="B18" s="291"/>
      <c r="C18" s="289"/>
      <c r="D18" s="302"/>
      <c r="E18" s="303"/>
      <c r="F18" s="303"/>
      <c r="G18" s="281"/>
      <c r="H18" s="290"/>
      <c r="I18" s="300"/>
      <c r="J18" s="301"/>
      <c r="K18" s="102"/>
      <c r="L18" s="13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0.5" customHeight="1">
      <c r="A19" s="2"/>
      <c r="B19" s="2"/>
      <c r="C19" s="27"/>
      <c r="D19" s="2"/>
      <c r="E19" s="2"/>
      <c r="F19" s="2"/>
      <c r="G19" s="2"/>
      <c r="H19" s="2"/>
      <c r="I19" s="2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>
      <c r="A20" s="284" t="s">
        <v>255</v>
      </c>
      <c r="B20" s="284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33.75" customHeight="1">
      <c r="A21" s="131" t="s">
        <v>188</v>
      </c>
      <c r="B21" s="297" t="s">
        <v>34</v>
      </c>
      <c r="C21" s="297"/>
      <c r="D21" s="297"/>
      <c r="E21" s="297"/>
      <c r="F21" s="297"/>
      <c r="G21" s="297"/>
      <c r="H21" s="297"/>
      <c r="I21" s="297" t="s">
        <v>35</v>
      </c>
      <c r="J21" s="297"/>
      <c r="K21" s="297"/>
      <c r="L21" s="29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5.5" customHeight="1">
      <c r="A22" s="317" t="s">
        <v>171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0.25" customHeight="1">
      <c r="A23" s="136"/>
      <c r="B23" s="313"/>
      <c r="C23" s="313"/>
      <c r="D23" s="313"/>
      <c r="E23" s="313"/>
      <c r="F23" s="313"/>
      <c r="G23" s="313"/>
      <c r="H23" s="313"/>
      <c r="I23" s="274"/>
      <c r="J23" s="274"/>
      <c r="K23" s="274"/>
      <c r="L23" s="27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>
      <c r="A24" s="136"/>
      <c r="B24" s="275"/>
      <c r="C24" s="275"/>
      <c r="D24" s="275"/>
      <c r="E24" s="275"/>
      <c r="F24" s="275"/>
      <c r="G24" s="275"/>
      <c r="H24" s="275"/>
      <c r="I24" s="274"/>
      <c r="J24" s="274"/>
      <c r="K24" s="274"/>
      <c r="L24" s="27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37" customFormat="1" ht="20.25" customHeight="1">
      <c r="A25" s="136"/>
      <c r="B25" s="275"/>
      <c r="C25" s="275"/>
      <c r="D25" s="275"/>
      <c r="E25" s="275"/>
      <c r="F25" s="275"/>
      <c r="G25" s="275"/>
      <c r="H25" s="275"/>
      <c r="I25" s="274"/>
      <c r="J25" s="274"/>
      <c r="K25" s="274"/>
      <c r="L25" s="27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37" customFormat="1" ht="20.25" customHeight="1">
      <c r="A26" s="136"/>
      <c r="B26" s="275"/>
      <c r="C26" s="275"/>
      <c r="D26" s="275"/>
      <c r="E26" s="275"/>
      <c r="F26" s="275"/>
      <c r="G26" s="275"/>
      <c r="H26" s="275"/>
      <c r="I26" s="274"/>
      <c r="J26" s="274"/>
      <c r="K26" s="274"/>
      <c r="L26" s="27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s="37" customFormat="1" ht="20.25" customHeight="1">
      <c r="A27" s="136"/>
      <c r="B27" s="275"/>
      <c r="C27" s="275"/>
      <c r="D27" s="275"/>
      <c r="E27" s="275"/>
      <c r="F27" s="275"/>
      <c r="G27" s="275"/>
      <c r="H27" s="275"/>
      <c r="I27" s="274"/>
      <c r="J27" s="274"/>
      <c r="K27" s="274"/>
      <c r="L27" s="27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>
      <c r="A28" s="136"/>
      <c r="B28" s="275"/>
      <c r="C28" s="275"/>
      <c r="D28" s="275"/>
      <c r="E28" s="275"/>
      <c r="F28" s="275"/>
      <c r="G28" s="275"/>
      <c r="H28" s="275"/>
      <c r="I28" s="274"/>
      <c r="J28" s="274"/>
      <c r="K28" s="274"/>
      <c r="L28" s="27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5.5" customHeight="1">
      <c r="A29" s="312" t="s">
        <v>172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1.75" customHeight="1">
      <c r="A30" s="137"/>
      <c r="B30" s="275"/>
      <c r="C30" s="275"/>
      <c r="D30" s="275"/>
      <c r="E30" s="275"/>
      <c r="F30" s="275"/>
      <c r="G30" s="275"/>
      <c r="H30" s="275"/>
      <c r="I30" s="274"/>
      <c r="J30" s="274"/>
      <c r="K30" s="274"/>
      <c r="L30" s="27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0.25" customHeight="1">
      <c r="A31" s="138"/>
      <c r="B31" s="275"/>
      <c r="C31" s="275"/>
      <c r="D31" s="275"/>
      <c r="E31" s="275"/>
      <c r="F31" s="275"/>
      <c r="G31" s="275"/>
      <c r="H31" s="275"/>
      <c r="I31" s="274"/>
      <c r="J31" s="274"/>
      <c r="K31" s="274"/>
      <c r="L31" s="27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37" customFormat="1" ht="20.25" customHeight="1">
      <c r="A32" s="138"/>
      <c r="B32" s="275"/>
      <c r="C32" s="275"/>
      <c r="D32" s="275"/>
      <c r="E32" s="275"/>
      <c r="F32" s="275"/>
      <c r="G32" s="275"/>
      <c r="H32" s="275"/>
      <c r="I32" s="274"/>
      <c r="J32" s="274"/>
      <c r="K32" s="274"/>
      <c r="L32" s="27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s="37" customFormat="1" ht="20.25" customHeight="1">
      <c r="A33" s="138"/>
      <c r="B33" s="275"/>
      <c r="C33" s="275"/>
      <c r="D33" s="275"/>
      <c r="E33" s="275"/>
      <c r="F33" s="275"/>
      <c r="G33" s="275"/>
      <c r="H33" s="275"/>
      <c r="I33" s="274"/>
      <c r="J33" s="274"/>
      <c r="K33" s="274"/>
      <c r="L33" s="27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37" customFormat="1" ht="20.25" customHeight="1">
      <c r="A34" s="138"/>
      <c r="B34" s="275"/>
      <c r="C34" s="275"/>
      <c r="D34" s="275"/>
      <c r="E34" s="275"/>
      <c r="F34" s="275"/>
      <c r="G34" s="275"/>
      <c r="H34" s="275"/>
      <c r="I34" s="274"/>
      <c r="J34" s="274"/>
      <c r="K34" s="274"/>
      <c r="L34" s="27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3.25" customHeight="1">
      <c r="A35" s="138"/>
      <c r="B35" s="275"/>
      <c r="C35" s="275"/>
      <c r="D35" s="275"/>
      <c r="E35" s="275"/>
      <c r="F35" s="275"/>
      <c r="G35" s="275"/>
      <c r="H35" s="275"/>
      <c r="I35" s="274"/>
      <c r="J35" s="274"/>
      <c r="K35" s="274"/>
      <c r="L35" s="27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5.5" customHeight="1">
      <c r="A36" s="312" t="s">
        <v>182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0.25" customHeight="1">
      <c r="A37" s="137"/>
      <c r="B37" s="275"/>
      <c r="C37" s="275"/>
      <c r="D37" s="275"/>
      <c r="E37" s="275"/>
      <c r="F37" s="275"/>
      <c r="G37" s="275"/>
      <c r="H37" s="275"/>
      <c r="I37" s="274"/>
      <c r="J37" s="274"/>
      <c r="K37" s="274"/>
      <c r="L37" s="27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s="37" customFormat="1" ht="20.25" customHeight="1">
      <c r="A38" s="137"/>
      <c r="B38" s="275"/>
      <c r="C38" s="275"/>
      <c r="D38" s="275"/>
      <c r="E38" s="275"/>
      <c r="F38" s="275"/>
      <c r="G38" s="275"/>
      <c r="H38" s="275"/>
      <c r="I38" s="274"/>
      <c r="J38" s="274"/>
      <c r="K38" s="274"/>
      <c r="L38" s="27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37" customFormat="1" ht="20.25" customHeight="1">
      <c r="A39" s="137"/>
      <c r="B39" s="275"/>
      <c r="C39" s="275"/>
      <c r="D39" s="275"/>
      <c r="E39" s="275"/>
      <c r="F39" s="275"/>
      <c r="G39" s="275"/>
      <c r="H39" s="275"/>
      <c r="I39" s="274"/>
      <c r="J39" s="274"/>
      <c r="K39" s="274"/>
      <c r="L39" s="27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37" customFormat="1" ht="20.25" customHeight="1">
      <c r="A40" s="137"/>
      <c r="B40" s="275"/>
      <c r="C40" s="275"/>
      <c r="D40" s="275"/>
      <c r="E40" s="275"/>
      <c r="F40" s="275"/>
      <c r="G40" s="275"/>
      <c r="H40" s="275"/>
      <c r="I40" s="274"/>
      <c r="J40" s="274"/>
      <c r="K40" s="274"/>
      <c r="L40" s="27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0.25" customHeight="1">
      <c r="A41" s="137"/>
      <c r="B41" s="275"/>
      <c r="C41" s="275"/>
      <c r="D41" s="275"/>
      <c r="E41" s="275"/>
      <c r="F41" s="275"/>
      <c r="G41" s="275"/>
      <c r="H41" s="275"/>
      <c r="I41" s="274"/>
      <c r="J41" s="274"/>
      <c r="K41" s="274"/>
      <c r="L41" s="27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0.25" customHeight="1">
      <c r="A42" s="137"/>
      <c r="B42" s="276"/>
      <c r="C42" s="277"/>
      <c r="D42" s="277"/>
      <c r="E42" s="277"/>
      <c r="F42" s="277"/>
      <c r="G42" s="277"/>
      <c r="H42" s="278"/>
      <c r="I42" s="314"/>
      <c r="J42" s="315"/>
      <c r="K42" s="315"/>
      <c r="L42" s="3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37" customFormat="1" ht="10.5" customHeight="1">
      <c r="A43" s="133"/>
      <c r="B43" s="134"/>
      <c r="C43" s="134"/>
      <c r="D43" s="134"/>
      <c r="E43" s="134"/>
      <c r="F43" s="134"/>
      <c r="G43" s="134"/>
      <c r="H43" s="139"/>
      <c r="I43" s="140"/>
      <c r="J43" s="135"/>
      <c r="K43" s="135"/>
      <c r="L43" s="13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20.25" customHeight="1">
      <c r="A44" s="304" t="s">
        <v>256</v>
      </c>
      <c r="B44" s="304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 customHeight="1">
      <c r="A45" s="305" t="s">
        <v>36</v>
      </c>
      <c r="B45" s="306"/>
      <c r="C45" s="307"/>
      <c r="D45" s="307"/>
      <c r="E45" s="307"/>
      <c r="F45" s="307"/>
      <c r="G45" s="307"/>
      <c r="H45" s="307"/>
      <c r="I45" s="307"/>
      <c r="J45" s="307"/>
      <c r="K45" s="307"/>
      <c r="L45" s="308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.75" customHeight="1">
      <c r="A46" s="309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9.75" customHeight="1">
      <c r="A47" s="320"/>
      <c r="B47" s="320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20.25" customHeight="1">
      <c r="A48" s="304" t="s">
        <v>257</v>
      </c>
      <c r="B48" s="304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9.5" customHeight="1">
      <c r="A49" s="322" t="s">
        <v>37</v>
      </c>
      <c r="B49" s="323"/>
      <c r="C49" s="307"/>
      <c r="D49" s="307"/>
      <c r="E49" s="307"/>
      <c r="F49" s="307"/>
      <c r="G49" s="307"/>
      <c r="H49" s="307"/>
      <c r="I49" s="307"/>
      <c r="J49" s="307"/>
      <c r="K49" s="307"/>
      <c r="L49" s="30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5.75" customHeight="1">
      <c r="A50" s="324"/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>
      <c r="A51" s="141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4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8.75" customHeight="1">
      <c r="A52" s="328" t="s">
        <v>38</v>
      </c>
      <c r="B52" s="329"/>
      <c r="C52" s="326"/>
      <c r="D52" s="326"/>
      <c r="E52" s="326"/>
      <c r="F52" s="326"/>
      <c r="G52" s="326"/>
      <c r="H52" s="326"/>
      <c r="I52" s="326"/>
      <c r="J52" s="326"/>
      <c r="K52" s="326"/>
      <c r="L52" s="32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6" customHeight="1">
      <c r="A53" s="14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14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5.75" customHeight="1">
      <c r="A54" s="145"/>
      <c r="B54" s="106"/>
      <c r="C54" s="105"/>
      <c r="D54" s="105"/>
      <c r="E54" s="105"/>
      <c r="F54" s="105"/>
      <c r="G54" s="105"/>
      <c r="H54" s="105"/>
      <c r="I54" s="105"/>
      <c r="J54" s="107" t="s">
        <v>186</v>
      </c>
      <c r="K54" s="335">
        <f ca="1">TODAY()</f>
        <v>44781</v>
      </c>
      <c r="L54" s="3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5.75" customHeight="1">
      <c r="A55" s="146"/>
      <c r="B55" s="57"/>
      <c r="C55" s="57"/>
      <c r="D55" s="58"/>
      <c r="E55" s="57"/>
      <c r="F55" s="43"/>
      <c r="G55" s="104"/>
      <c r="H55" s="104"/>
      <c r="I55" s="104"/>
      <c r="J55" s="104"/>
      <c r="K55" s="104"/>
      <c r="L55" s="14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5.75" customHeight="1">
      <c r="A56" s="148"/>
      <c r="B56" s="59"/>
      <c r="C56" s="42"/>
      <c r="D56" s="58"/>
      <c r="E56" s="58"/>
      <c r="F56" s="42"/>
      <c r="G56" s="58"/>
      <c r="H56" s="58"/>
      <c r="I56" s="42"/>
      <c r="J56" s="58"/>
      <c r="K56" s="58"/>
      <c r="L56" s="14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21.75" customHeight="1">
      <c r="A57" s="149"/>
      <c r="B57" s="42"/>
      <c r="C57" s="330"/>
      <c r="D57" s="325"/>
      <c r="E57" s="325"/>
      <c r="F57" s="325"/>
      <c r="G57" s="325"/>
      <c r="H57" s="325"/>
      <c r="I57" s="325"/>
      <c r="J57" s="42"/>
      <c r="K57" s="42"/>
      <c r="L57" s="15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6.5" customHeight="1">
      <c r="A58" s="146"/>
      <c r="B58" s="58"/>
      <c r="C58" s="333" t="s">
        <v>184</v>
      </c>
      <c r="D58" s="333"/>
      <c r="E58" s="333"/>
      <c r="F58" s="333"/>
      <c r="G58" s="333"/>
      <c r="H58" s="333"/>
      <c r="I58" s="333"/>
      <c r="J58" s="119"/>
      <c r="K58" s="119"/>
      <c r="L58" s="15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s="51" customFormat="1" ht="16.5" customHeight="1">
      <c r="A59" s="146"/>
      <c r="B59" s="58"/>
      <c r="C59" s="334">
        <f>'1. DADOS CADASTRAIS'!B13</f>
        <v>0</v>
      </c>
      <c r="D59" s="333"/>
      <c r="E59" s="333"/>
      <c r="F59" s="333"/>
      <c r="G59" s="333"/>
      <c r="H59" s="333"/>
      <c r="I59" s="333"/>
      <c r="J59" s="119"/>
      <c r="K59" s="119"/>
      <c r="L59" s="15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0.5" customHeight="1">
      <c r="A60" s="152"/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s="56" customFormat="1" ht="9.75" customHeight="1">
      <c r="A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20.25" customHeight="1">
      <c r="A62" s="304" t="s">
        <v>258</v>
      </c>
      <c r="B62" s="304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21" customHeight="1">
      <c r="A63" s="156"/>
      <c r="B63" s="157" t="s">
        <v>39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5.75" customHeight="1">
      <c r="A64" s="145"/>
      <c r="B64" s="109"/>
      <c r="C64" s="110"/>
      <c r="D64" s="110"/>
      <c r="E64" s="110"/>
      <c r="F64" s="110"/>
      <c r="G64" s="110"/>
      <c r="H64" s="110"/>
      <c r="I64" s="110"/>
      <c r="J64" s="108" t="s">
        <v>186</v>
      </c>
      <c r="K64" s="337">
        <f ca="1">TODAY()</f>
        <v>44781</v>
      </c>
      <c r="L64" s="33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5.75" customHeight="1">
      <c r="A65" s="148"/>
      <c r="B65" s="111"/>
      <c r="C65" s="112"/>
      <c r="D65" s="113"/>
      <c r="E65" s="113"/>
      <c r="F65" s="112"/>
      <c r="G65" s="113"/>
      <c r="H65" s="113"/>
      <c r="I65" s="112"/>
      <c r="J65" s="113"/>
      <c r="K65" s="113"/>
      <c r="L65" s="16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21.75" customHeight="1">
      <c r="A66" s="149"/>
      <c r="B66" s="42"/>
      <c r="C66" s="331"/>
      <c r="D66" s="332"/>
      <c r="E66" s="332"/>
      <c r="F66" s="332"/>
      <c r="G66" s="332"/>
      <c r="H66" s="332"/>
      <c r="I66" s="332"/>
      <c r="J66" s="42"/>
      <c r="K66" s="42"/>
      <c r="L66" s="15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6.5" customHeight="1">
      <c r="A67" s="318" t="s">
        <v>187</v>
      </c>
      <c r="B67" s="319"/>
      <c r="C67" s="310"/>
      <c r="D67" s="310"/>
      <c r="E67" s="310"/>
      <c r="F67" s="310"/>
      <c r="G67" s="310"/>
      <c r="H67" s="310"/>
      <c r="I67" s="310"/>
      <c r="J67" s="310"/>
      <c r="K67" s="310"/>
      <c r="L67" s="31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</sheetData>
  <sheetProtection sheet="1" objects="1" scenarios="1" formatCells="0" formatColumns="0" formatRows="0" insertRows="0" deleteRows="0" sort="0" autoFilter="0" pivotTables="0"/>
  <mergeCells count="108">
    <mergeCell ref="A67:L67"/>
    <mergeCell ref="A47:L47"/>
    <mergeCell ref="A48:L48"/>
    <mergeCell ref="A49:L50"/>
    <mergeCell ref="A52:L52"/>
    <mergeCell ref="C57:I57"/>
    <mergeCell ref="A62:L62"/>
    <mergeCell ref="C66:I66"/>
    <mergeCell ref="C58:I58"/>
    <mergeCell ref="C59:I59"/>
    <mergeCell ref="K54:L54"/>
    <mergeCell ref="K64:L64"/>
    <mergeCell ref="A18:C18"/>
    <mergeCell ref="D18:F18"/>
    <mergeCell ref="G18:H18"/>
    <mergeCell ref="I17:J17"/>
    <mergeCell ref="I18:J18"/>
    <mergeCell ref="A20:L20"/>
    <mergeCell ref="A44:L44"/>
    <mergeCell ref="A45:L46"/>
    <mergeCell ref="A29:L29"/>
    <mergeCell ref="I21:L21"/>
    <mergeCell ref="I23:L23"/>
    <mergeCell ref="I24:L24"/>
    <mergeCell ref="I28:L28"/>
    <mergeCell ref="I25:L25"/>
    <mergeCell ref="I26:L26"/>
    <mergeCell ref="I27:L27"/>
    <mergeCell ref="B21:H21"/>
    <mergeCell ref="B23:H23"/>
    <mergeCell ref="B24:H24"/>
    <mergeCell ref="B28:H28"/>
    <mergeCell ref="I42:L42"/>
    <mergeCell ref="A36:L36"/>
    <mergeCell ref="A22:L22"/>
    <mergeCell ref="B30:H30"/>
    <mergeCell ref="A15:C15"/>
    <mergeCell ref="D15:F15"/>
    <mergeCell ref="G15:H15"/>
    <mergeCell ref="A16:C16"/>
    <mergeCell ref="D16:F16"/>
    <mergeCell ref="G16:H16"/>
    <mergeCell ref="I15:J15"/>
    <mergeCell ref="I16:J16"/>
    <mergeCell ref="A17:C17"/>
    <mergeCell ref="D17:F17"/>
    <mergeCell ref="G17:H17"/>
    <mergeCell ref="G11:H11"/>
    <mergeCell ref="A12:C12"/>
    <mergeCell ref="D12:F12"/>
    <mergeCell ref="G12:H12"/>
    <mergeCell ref="I12:J12"/>
    <mergeCell ref="A13:C13"/>
    <mergeCell ref="D13:F13"/>
    <mergeCell ref="G13:H13"/>
    <mergeCell ref="A14:C14"/>
    <mergeCell ref="D14:F14"/>
    <mergeCell ref="G14:H14"/>
    <mergeCell ref="I13:J13"/>
    <mergeCell ref="I14:J14"/>
    <mergeCell ref="I11:J11"/>
    <mergeCell ref="A11:C11"/>
    <mergeCell ref="D11:F11"/>
    <mergeCell ref="A2:L2"/>
    <mergeCell ref="C3:L3"/>
    <mergeCell ref="C4:L4"/>
    <mergeCell ref="C5:L5"/>
    <mergeCell ref="A7:L7"/>
    <mergeCell ref="A9:C9"/>
    <mergeCell ref="D9:F9"/>
    <mergeCell ref="G9:H9"/>
    <mergeCell ref="A10:C10"/>
    <mergeCell ref="D10:F10"/>
    <mergeCell ref="G10:H10"/>
    <mergeCell ref="A3:B3"/>
    <mergeCell ref="A4:B4"/>
    <mergeCell ref="A5:B5"/>
    <mergeCell ref="A8:C8"/>
    <mergeCell ref="D8:F8"/>
    <mergeCell ref="G8:H8"/>
    <mergeCell ref="I8:J8"/>
    <mergeCell ref="I9:J9"/>
    <mergeCell ref="I10:J10"/>
    <mergeCell ref="B31:H31"/>
    <mergeCell ref="B35:H35"/>
    <mergeCell ref="B37:H37"/>
    <mergeCell ref="B41:H41"/>
    <mergeCell ref="B42:H42"/>
    <mergeCell ref="B25:H25"/>
    <mergeCell ref="B26:H26"/>
    <mergeCell ref="B27:H27"/>
    <mergeCell ref="B32:H32"/>
    <mergeCell ref="B33:H33"/>
    <mergeCell ref="B34:H34"/>
    <mergeCell ref="B38:H38"/>
    <mergeCell ref="B39:H39"/>
    <mergeCell ref="B40:H40"/>
    <mergeCell ref="I30:L30"/>
    <mergeCell ref="I31:L31"/>
    <mergeCell ref="I35:L35"/>
    <mergeCell ref="I37:L37"/>
    <mergeCell ref="I41:L41"/>
    <mergeCell ref="I32:L32"/>
    <mergeCell ref="I33:L33"/>
    <mergeCell ref="I34:L34"/>
    <mergeCell ref="I38:L38"/>
    <mergeCell ref="I39:L39"/>
    <mergeCell ref="I40:L40"/>
  </mergeCells>
  <conditionalFormatting sqref="F9">
    <cfRule type="expression" dxfId="14" priority="8">
      <formula>$F8&lt;($E8/$D8)</formula>
    </cfRule>
  </conditionalFormatting>
  <conditionalFormatting sqref="F18">
    <cfRule type="expression" dxfId="13" priority="9">
      <formula>#REF!&lt;(#REF!/#REF!)</formula>
    </cfRule>
  </conditionalFormatting>
  <conditionalFormatting sqref="F16">
    <cfRule type="expression" dxfId="12" priority="10">
      <formula>#REF!&lt;(#REF!/#REF!)</formula>
    </cfRule>
  </conditionalFormatting>
  <conditionalFormatting sqref="F17">
    <cfRule type="expression" dxfId="11" priority="11">
      <formula>#REF!&lt;(#REF!/#REF!)</formula>
    </cfRule>
  </conditionalFormatting>
  <conditionalFormatting sqref="F18">
    <cfRule type="expression" dxfId="10" priority="12">
      <formula>#REF!&lt;(#REF!/#REF!)</formula>
    </cfRule>
  </conditionalFormatting>
  <conditionalFormatting sqref="A9:C18">
    <cfRule type="expression" dxfId="9" priority="13">
      <formula>NOT(ISERROR(SEARCH("Sugestão",A9)))</formula>
    </cfRule>
  </conditionalFormatting>
  <conditionalFormatting sqref="C5:L5">
    <cfRule type="expression" dxfId="8" priority="14">
      <formula>NOT(ISERROR(SEARCH("Sugestão",C5)))</formula>
    </cfRule>
  </conditionalFormatting>
  <conditionalFormatting sqref="F10">
    <cfRule type="expression" dxfId="7" priority="7">
      <formula>$F9&lt;($E9/$D9)</formula>
    </cfRule>
  </conditionalFormatting>
  <conditionalFormatting sqref="F11">
    <cfRule type="expression" dxfId="6" priority="6">
      <formula>$F10&lt;($E10/$D10)</formula>
    </cfRule>
  </conditionalFormatting>
  <conditionalFormatting sqref="F12">
    <cfRule type="expression" dxfId="5" priority="5">
      <formula>$F11&lt;($E11/$D11)</formula>
    </cfRule>
  </conditionalFormatting>
  <conditionalFormatting sqref="F13">
    <cfRule type="expression" dxfId="4" priority="4">
      <formula>$F12&lt;($E12/$D12)</formula>
    </cfRule>
  </conditionalFormatting>
  <conditionalFormatting sqref="F14">
    <cfRule type="expression" dxfId="3" priority="3">
      <formula>$F13&lt;($E13/$D13)</formula>
    </cfRule>
  </conditionalFormatting>
  <conditionalFormatting sqref="F15">
    <cfRule type="expression" dxfId="2" priority="2">
      <formula>$F14&lt;($E14/$D14)</formula>
    </cfRule>
  </conditionalFormatting>
  <dataValidations disablePrompts="1" xWindow="816" yWindow="195" count="1">
    <dataValidation allowBlank="1" showInputMessage="1" showErrorMessage="1" prompt="Para criar um parágrafo dentro de uma célula do Excel, é preciso pressionar as Teclas ALT+ENTER" sqref="D9:F9"/>
  </dataValidations>
  <printOptions horizontalCentered="1"/>
  <pageMargins left="0.11811023622047245" right="0.11811023622047245" top="0.78740157480314965" bottom="0.70866141732283472" header="0.39370078740157483" footer="0.31496062992125984"/>
  <pageSetup paperSize="9" scale="63" fitToHeight="0" orientation="landscape" r:id="rId1"/>
  <headerFooter>
    <oddHeader>&amp;L            &amp;G&amp;C&amp;"Calibri,Negrito"&amp;18PLANO DE TRABALHO
&amp;"Calibri,Regular"&amp;12PLANEJAMENTO - EXECUÇÃO DO OBJETO (PEO)&amp;R&amp;G</oddHeader>
    <oddFooter>&amp;L&amp;9Elaborado por: CGCONV&amp;C&amp;9Prefeitura de Porto Alegre
Fundação de Assistência Social e Cidadania&amp;R&amp;9Versão: 02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xWindow="816" yWindow="195" count="1">
        <x14:dataValidation type="list" allowBlank="1" showInputMessage="1" showErrorMessage="1">
          <x14:formula1>
            <xm:f>'Regime Atendimento'!#REF!</xm:f>
          </x14:formula1>
          <xm:sqref>A43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6"/>
  <sheetViews>
    <sheetView showGridLines="0" zoomScaleNormal="100" zoomScalePageLayoutView="80" workbookViewId="0">
      <selection activeCell="A6" sqref="A6"/>
    </sheetView>
  </sheetViews>
  <sheetFormatPr defaultColWidth="0" defaultRowHeight="15" customHeight="1"/>
  <cols>
    <col min="1" max="1" width="41" customWidth="1"/>
    <col min="2" max="2" width="14.25" customWidth="1"/>
    <col min="3" max="3" width="11.25" customWidth="1"/>
    <col min="4" max="4" width="14.625" customWidth="1"/>
    <col min="5" max="5" width="12.75" customWidth="1"/>
    <col min="6" max="6" width="13.875" customWidth="1"/>
    <col min="7" max="8" width="14.625" customWidth="1"/>
    <col min="9" max="11" width="10.75" customWidth="1"/>
    <col min="12" max="12" width="3.125" customWidth="1"/>
    <col min="13" max="25" width="10.75" hidden="1" customWidth="1"/>
    <col min="26" max="29" width="12.625" hidden="1" customWidth="1"/>
    <col min="30" max="31" width="0" hidden="1" customWidth="1"/>
    <col min="32" max="16384" width="12.625" hidden="1"/>
  </cols>
  <sheetData>
    <row r="1" spans="1:11" s="1" customFormat="1" ht="10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1" customFormat="1" ht="20.25" customHeight="1">
      <c r="A2" s="231" t="s">
        <v>259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1" customFormat="1" ht="11.25" customHeight="1">
      <c r="D3" s="42"/>
      <c r="E3" s="42"/>
      <c r="F3" s="42"/>
      <c r="G3" s="42"/>
      <c r="H3" s="42"/>
    </row>
    <row r="4" spans="1:11" s="1" customFormat="1" ht="40.5" customHeight="1">
      <c r="A4" s="163" t="s">
        <v>264</v>
      </c>
      <c r="B4" s="164" t="s">
        <v>230</v>
      </c>
      <c r="C4" s="164" t="s">
        <v>232</v>
      </c>
      <c r="D4" s="232" t="s">
        <v>263</v>
      </c>
      <c r="E4" s="339" t="s">
        <v>231</v>
      </c>
      <c r="F4" s="339"/>
      <c r="G4" s="339"/>
      <c r="H4" s="339"/>
      <c r="I4" s="339"/>
      <c r="J4" s="339"/>
      <c r="K4" s="339"/>
    </row>
    <row r="5" spans="1:11" s="1" customFormat="1" ht="18.75" customHeight="1">
      <c r="A5" s="251"/>
      <c r="B5" s="169"/>
      <c r="C5" s="169"/>
      <c r="D5" s="170"/>
      <c r="E5" s="340"/>
      <c r="F5" s="340"/>
      <c r="G5" s="340"/>
      <c r="H5" s="340"/>
      <c r="I5" s="340"/>
      <c r="J5" s="340"/>
      <c r="K5" s="340"/>
    </row>
    <row r="6" spans="1:11" s="1" customFormat="1" ht="18.75" customHeight="1">
      <c r="A6" s="251"/>
      <c r="B6" s="169"/>
      <c r="C6" s="169"/>
      <c r="D6" s="170"/>
      <c r="E6" s="340"/>
      <c r="F6" s="340"/>
      <c r="G6" s="340"/>
      <c r="H6" s="340"/>
      <c r="I6" s="340"/>
      <c r="J6" s="340"/>
      <c r="K6" s="340"/>
    </row>
    <row r="7" spans="1:11" s="1" customFormat="1" ht="18.75" customHeight="1">
      <c r="A7" s="251"/>
      <c r="B7" s="169"/>
      <c r="C7" s="169"/>
      <c r="D7" s="170"/>
      <c r="E7" s="340"/>
      <c r="F7" s="340"/>
      <c r="G7" s="340"/>
      <c r="H7" s="340"/>
      <c r="I7" s="340"/>
      <c r="J7" s="340"/>
      <c r="K7" s="340"/>
    </row>
    <row r="8" spans="1:11" s="1" customFormat="1" ht="18.75" customHeight="1">
      <c r="A8" s="251"/>
      <c r="B8" s="168"/>
      <c r="C8" s="168"/>
      <c r="D8" s="170"/>
      <c r="E8" s="340"/>
      <c r="F8" s="340"/>
      <c r="G8" s="340"/>
      <c r="H8" s="340"/>
      <c r="I8" s="340"/>
      <c r="J8" s="340"/>
      <c r="K8" s="340"/>
    </row>
    <row r="9" spans="1:11" s="1" customFormat="1" ht="18.75" customHeight="1">
      <c r="A9" s="251"/>
      <c r="B9" s="168"/>
      <c r="C9" s="168"/>
      <c r="D9" s="170"/>
      <c r="E9" s="340"/>
      <c r="F9" s="340"/>
      <c r="G9" s="340"/>
      <c r="H9" s="340"/>
      <c r="I9" s="340"/>
      <c r="J9" s="340"/>
      <c r="K9" s="340"/>
    </row>
    <row r="10" spans="1:11" s="1" customFormat="1" ht="18.75" customHeight="1">
      <c r="A10" s="251"/>
      <c r="B10" s="168"/>
      <c r="C10" s="168"/>
      <c r="D10" s="170"/>
      <c r="E10" s="340"/>
      <c r="F10" s="340"/>
      <c r="G10" s="340"/>
      <c r="H10" s="340"/>
      <c r="I10" s="340"/>
      <c r="J10" s="340"/>
      <c r="K10" s="340"/>
    </row>
    <row r="11" spans="1:11" s="1" customFormat="1" ht="18.75" customHeight="1">
      <c r="A11" s="251"/>
      <c r="B11" s="168"/>
      <c r="C11" s="168"/>
      <c r="D11" s="170"/>
      <c r="E11" s="340"/>
      <c r="F11" s="340"/>
      <c r="G11" s="340"/>
      <c r="H11" s="340"/>
      <c r="I11" s="340"/>
      <c r="J11" s="340"/>
      <c r="K11" s="340"/>
    </row>
    <row r="12" spans="1:11" s="1" customFormat="1" ht="18.75" customHeight="1">
      <c r="A12" s="251"/>
      <c r="B12" s="168"/>
      <c r="C12" s="168"/>
      <c r="D12" s="170"/>
      <c r="E12" s="340"/>
      <c r="F12" s="340"/>
      <c r="G12" s="340"/>
      <c r="H12" s="340"/>
      <c r="I12" s="340"/>
      <c r="J12" s="340"/>
      <c r="K12" s="340"/>
    </row>
    <row r="13" spans="1:11" s="1" customFormat="1" ht="18.75" customHeight="1">
      <c r="A13" s="251"/>
      <c r="B13" s="168"/>
      <c r="C13" s="168"/>
      <c r="D13" s="170"/>
      <c r="E13" s="340"/>
      <c r="F13" s="340"/>
      <c r="G13" s="340"/>
      <c r="H13" s="340"/>
      <c r="I13" s="340"/>
      <c r="J13" s="340"/>
      <c r="K13" s="340"/>
    </row>
    <row r="14" spans="1:11" s="1" customFormat="1" ht="18.75" customHeight="1">
      <c r="A14" s="251"/>
      <c r="B14" s="168"/>
      <c r="C14" s="168"/>
      <c r="D14" s="170"/>
      <c r="E14" s="340"/>
      <c r="F14" s="340"/>
      <c r="G14" s="340"/>
      <c r="H14" s="340"/>
      <c r="I14" s="340"/>
      <c r="J14" s="340"/>
      <c r="K14" s="340"/>
    </row>
    <row r="15" spans="1:11" ht="18.75" customHeight="1">
      <c r="A15" s="251"/>
      <c r="B15" s="168"/>
      <c r="C15" s="168"/>
      <c r="D15" s="170"/>
      <c r="E15" s="340"/>
      <c r="F15" s="340"/>
      <c r="G15" s="340"/>
      <c r="H15" s="340"/>
      <c r="I15" s="340"/>
      <c r="J15" s="340"/>
      <c r="K15" s="340"/>
    </row>
    <row r="16" spans="1:11" ht="18.75" customHeight="1">
      <c r="A16" s="251"/>
      <c r="B16" s="168"/>
      <c r="C16" s="168"/>
      <c r="D16" s="170"/>
      <c r="E16" s="340"/>
      <c r="F16" s="340"/>
      <c r="G16" s="340"/>
      <c r="H16" s="340"/>
      <c r="I16" s="340"/>
      <c r="J16" s="340"/>
      <c r="K16" s="340"/>
    </row>
    <row r="17" spans="1:11" ht="18.75" customHeight="1">
      <c r="A17" s="251"/>
      <c r="B17" s="168"/>
      <c r="C17" s="168"/>
      <c r="D17" s="170"/>
      <c r="E17" s="340"/>
      <c r="F17" s="340"/>
      <c r="G17" s="340"/>
      <c r="H17" s="340"/>
      <c r="I17" s="340"/>
      <c r="J17" s="340"/>
      <c r="K17" s="340"/>
    </row>
    <row r="18" spans="1:11" ht="18.75" customHeight="1">
      <c r="A18" s="251"/>
      <c r="B18" s="168"/>
      <c r="C18" s="168"/>
      <c r="D18" s="170"/>
      <c r="E18" s="340"/>
      <c r="F18" s="340"/>
      <c r="G18" s="340"/>
      <c r="H18" s="340"/>
      <c r="I18" s="340"/>
      <c r="J18" s="340"/>
      <c r="K18" s="340"/>
    </row>
    <row r="19" spans="1:11" ht="18.75" customHeight="1">
      <c r="A19" s="251"/>
      <c r="B19" s="168"/>
      <c r="C19" s="168"/>
      <c r="D19" s="170"/>
      <c r="E19" s="340"/>
      <c r="F19" s="340"/>
      <c r="G19" s="340"/>
      <c r="H19" s="340"/>
      <c r="I19" s="340"/>
      <c r="J19" s="340"/>
      <c r="K19" s="340"/>
    </row>
    <row r="20" spans="1:11" ht="18.75" customHeight="1">
      <c r="A20" s="251"/>
      <c r="B20" s="168"/>
      <c r="C20" s="168"/>
      <c r="D20" s="170"/>
      <c r="E20" s="340"/>
      <c r="F20" s="340"/>
      <c r="G20" s="340"/>
      <c r="H20" s="340"/>
      <c r="I20" s="340"/>
      <c r="J20" s="340"/>
      <c r="K20" s="340"/>
    </row>
    <row r="21" spans="1:11" ht="18.75" customHeight="1">
      <c r="A21" s="251"/>
      <c r="B21" s="168"/>
      <c r="C21" s="168"/>
      <c r="D21" s="170"/>
      <c r="E21" s="340"/>
      <c r="F21" s="340"/>
      <c r="G21" s="340"/>
      <c r="H21" s="340"/>
      <c r="I21" s="340"/>
      <c r="J21" s="340"/>
      <c r="K21" s="340"/>
    </row>
    <row r="22" spans="1:11" ht="18.75" customHeight="1">
      <c r="A22" s="251"/>
      <c r="B22" s="168"/>
      <c r="C22" s="168"/>
      <c r="D22" s="170"/>
      <c r="E22" s="340"/>
      <c r="F22" s="340"/>
      <c r="G22" s="340"/>
      <c r="H22" s="340"/>
      <c r="I22" s="340"/>
      <c r="J22" s="340"/>
      <c r="K22" s="340"/>
    </row>
    <row r="23" spans="1:11" ht="18.75" customHeight="1">
      <c r="A23" s="251"/>
      <c r="B23" s="168"/>
      <c r="C23" s="168"/>
      <c r="D23" s="170"/>
      <c r="E23" s="340"/>
      <c r="F23" s="340"/>
      <c r="G23" s="340"/>
      <c r="H23" s="340"/>
      <c r="I23" s="340"/>
      <c r="J23" s="340"/>
      <c r="K23" s="340"/>
    </row>
    <row r="24" spans="1:11" ht="18.75" customHeight="1">
      <c r="A24" s="251"/>
      <c r="B24" s="168"/>
      <c r="C24" s="168"/>
      <c r="D24" s="170"/>
      <c r="E24" s="340"/>
      <c r="F24" s="340"/>
      <c r="G24" s="340"/>
      <c r="H24" s="340"/>
      <c r="I24" s="340"/>
      <c r="J24" s="340"/>
      <c r="K24" s="340"/>
    </row>
    <row r="25" spans="1:11" ht="18.75" customHeight="1">
      <c r="A25" s="251"/>
      <c r="B25" s="168"/>
      <c r="C25" s="168"/>
      <c r="D25" s="170"/>
      <c r="E25" s="340"/>
      <c r="F25" s="340"/>
      <c r="G25" s="340"/>
      <c r="H25" s="340"/>
      <c r="I25" s="340"/>
      <c r="J25" s="340"/>
      <c r="K25" s="340"/>
    </row>
    <row r="26" spans="1:11" ht="18.75" customHeight="1">
      <c r="A26" s="251"/>
      <c r="B26" s="168"/>
      <c r="C26" s="168"/>
      <c r="D26" s="170"/>
      <c r="E26" s="340"/>
      <c r="F26" s="340"/>
      <c r="G26" s="340"/>
      <c r="H26" s="340"/>
      <c r="I26" s="340"/>
      <c r="J26" s="340"/>
      <c r="K26" s="340"/>
    </row>
    <row r="27" spans="1:11" ht="18.75" customHeight="1">
      <c r="A27" s="251"/>
      <c r="B27" s="168"/>
      <c r="C27" s="168"/>
      <c r="D27" s="170"/>
      <c r="E27" s="340"/>
      <c r="F27" s="340"/>
      <c r="G27" s="340"/>
      <c r="H27" s="340"/>
      <c r="I27" s="340"/>
      <c r="J27" s="340"/>
      <c r="K27" s="340"/>
    </row>
    <row r="28" spans="1:11" ht="18.75" customHeight="1">
      <c r="A28" s="251"/>
      <c r="B28" s="168"/>
      <c r="C28" s="168"/>
      <c r="D28" s="170"/>
      <c r="E28" s="340"/>
      <c r="F28" s="340"/>
      <c r="G28" s="340"/>
      <c r="H28" s="340"/>
      <c r="I28" s="340"/>
      <c r="J28" s="340"/>
      <c r="K28" s="340"/>
    </row>
    <row r="29" spans="1:11" ht="18.75" customHeight="1">
      <c r="A29" s="251"/>
      <c r="B29" s="168"/>
      <c r="C29" s="168"/>
      <c r="D29" s="170"/>
      <c r="E29" s="340"/>
      <c r="F29" s="340"/>
      <c r="G29" s="340"/>
      <c r="H29" s="340"/>
      <c r="I29" s="340"/>
      <c r="J29" s="340"/>
      <c r="K29" s="340"/>
    </row>
    <row r="30" spans="1:11" ht="18.75" customHeight="1">
      <c r="A30" s="251"/>
      <c r="B30" s="168"/>
      <c r="C30" s="168"/>
      <c r="D30" s="170"/>
      <c r="E30" s="340"/>
      <c r="F30" s="340"/>
      <c r="G30" s="340"/>
      <c r="H30" s="340"/>
      <c r="I30" s="340"/>
      <c r="J30" s="340"/>
      <c r="K30" s="340"/>
    </row>
    <row r="31" spans="1:11" ht="18.75" customHeight="1">
      <c r="A31" s="251"/>
      <c r="B31" s="168"/>
      <c r="C31" s="168"/>
      <c r="D31" s="170"/>
      <c r="E31" s="340"/>
      <c r="F31" s="340"/>
      <c r="G31" s="340"/>
      <c r="H31" s="340"/>
      <c r="I31" s="340"/>
      <c r="J31" s="340"/>
      <c r="K31" s="340"/>
    </row>
    <row r="32" spans="1:11" ht="18.75" customHeight="1">
      <c r="A32" s="251"/>
      <c r="B32" s="168"/>
      <c r="C32" s="168"/>
      <c r="D32" s="170"/>
      <c r="E32" s="340"/>
      <c r="F32" s="340"/>
      <c r="G32" s="340"/>
      <c r="H32" s="340"/>
      <c r="I32" s="340"/>
      <c r="J32" s="340"/>
      <c r="K32" s="340"/>
    </row>
    <row r="33" ht="18.75" customHeight="1"/>
    <row r="34" ht="18.75" customHeight="1"/>
    <row r="35" ht="18.75" customHeight="1"/>
    <row r="36" ht="18.75" customHeight="1"/>
  </sheetData>
  <sheetProtection sheet="1" formatCells="0" formatColumns="0" formatRows="0" insertRows="0" deleteRows="0" sort="0" autoFilter="0" pivotTables="0"/>
  <mergeCells count="29">
    <mergeCell ref="E30:K30"/>
    <mergeCell ref="E31:K31"/>
    <mergeCell ref="E32:K32"/>
    <mergeCell ref="E25:K25"/>
    <mergeCell ref="E26:K26"/>
    <mergeCell ref="E27:K27"/>
    <mergeCell ref="E28:K28"/>
    <mergeCell ref="E29:K29"/>
    <mergeCell ref="E20:K20"/>
    <mergeCell ref="E21:K21"/>
    <mergeCell ref="E22:K22"/>
    <mergeCell ref="E23:K23"/>
    <mergeCell ref="E24:K24"/>
    <mergeCell ref="E15:K15"/>
    <mergeCell ref="E16:K16"/>
    <mergeCell ref="E17:K17"/>
    <mergeCell ref="E18:K18"/>
    <mergeCell ref="E19:K19"/>
    <mergeCell ref="E4:K4"/>
    <mergeCell ref="E5:K5"/>
    <mergeCell ref="E6:K6"/>
    <mergeCell ref="E7:K7"/>
    <mergeCell ref="E14:K14"/>
    <mergeCell ref="E8:K8"/>
    <mergeCell ref="E9:K9"/>
    <mergeCell ref="E10:K10"/>
    <mergeCell ref="E11:K11"/>
    <mergeCell ref="E12:K12"/>
    <mergeCell ref="E13:K13"/>
  </mergeCells>
  <printOptions horizontalCentered="1"/>
  <pageMargins left="0.11811023622047245" right="0.11811023622047245" top="1.0236220472440944" bottom="0.70866141732283472" header="0.39370078740157483" footer="0.31496062992125984"/>
  <pageSetup paperSize="9" scale="75" fitToWidth="0" fitToHeight="0" orientation="landscape" r:id="rId1"/>
  <headerFooter>
    <oddHeader>&amp;L            &amp;G&amp;C&amp;"Calibri,Negrito"&amp;18PLANO DE TRABALHO
&amp;"Calibri,Regular"&amp;12EQUIPE DE TRABALHO&amp;R&amp;G</oddHeader>
    <oddFooter>&amp;L&amp;9Elaborado por: CGCONV&amp;C&amp;9Prefeitura de Porto Alegre
Fundação de Assistência Social e Cidadania&amp;R&amp;9Versão: 03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4</xdr:row>
                    <xdr:rowOff>28575</xdr:rowOff>
                  </from>
                  <to>
                    <xdr:col>5</xdr:col>
                    <xdr:colOff>28575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28575</xdr:rowOff>
                  </from>
                  <to>
                    <xdr:col>5</xdr:col>
                    <xdr:colOff>1000125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1028700</xdr:colOff>
                    <xdr:row>4</xdr:row>
                    <xdr:rowOff>28575</xdr:rowOff>
                  </from>
                  <to>
                    <xdr:col>6</xdr:col>
                    <xdr:colOff>933450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6</xdr:col>
                    <xdr:colOff>1028700</xdr:colOff>
                    <xdr:row>4</xdr:row>
                    <xdr:rowOff>28575</xdr:rowOff>
                  </from>
                  <to>
                    <xdr:col>8</xdr:col>
                    <xdr:colOff>171450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8</xdr:col>
                    <xdr:colOff>295275</xdr:colOff>
                    <xdr:row>4</xdr:row>
                    <xdr:rowOff>19050</xdr:rowOff>
                  </from>
                  <to>
                    <xdr:col>10</xdr:col>
                    <xdr:colOff>9525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9</xdr:col>
                    <xdr:colOff>514350</xdr:colOff>
                    <xdr:row>4</xdr:row>
                    <xdr:rowOff>28575</xdr:rowOff>
                  </from>
                  <to>
                    <xdr:col>12</xdr:col>
                    <xdr:colOff>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28575</xdr:rowOff>
                  </from>
                  <to>
                    <xdr:col>5</xdr:col>
                    <xdr:colOff>28575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28575</xdr:rowOff>
                  </from>
                  <to>
                    <xdr:col>5</xdr:col>
                    <xdr:colOff>1000125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5</xdr:col>
                    <xdr:colOff>1028700</xdr:colOff>
                    <xdr:row>5</xdr:row>
                    <xdr:rowOff>28575</xdr:rowOff>
                  </from>
                  <to>
                    <xdr:col>6</xdr:col>
                    <xdr:colOff>933450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6</xdr:col>
                    <xdr:colOff>1028700</xdr:colOff>
                    <xdr:row>5</xdr:row>
                    <xdr:rowOff>28575</xdr:rowOff>
                  </from>
                  <to>
                    <xdr:col>8</xdr:col>
                    <xdr:colOff>171450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8</xdr:col>
                    <xdr:colOff>295275</xdr:colOff>
                    <xdr:row>5</xdr:row>
                    <xdr:rowOff>28575</xdr:rowOff>
                  </from>
                  <to>
                    <xdr:col>10</xdr:col>
                    <xdr:colOff>9525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9</xdr:col>
                    <xdr:colOff>514350</xdr:colOff>
                    <xdr:row>5</xdr:row>
                    <xdr:rowOff>28575</xdr:rowOff>
                  </from>
                  <to>
                    <xdr:col>12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7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28575</xdr:rowOff>
                  </from>
                  <to>
                    <xdr:col>5</xdr:col>
                    <xdr:colOff>28575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8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28575</xdr:rowOff>
                  </from>
                  <to>
                    <xdr:col>5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9" name="Check Box 27">
              <controlPr defaultSize="0" autoFill="0" autoLine="0" autoPict="0">
                <anchor moveWithCells="1">
                  <from>
                    <xdr:col>5</xdr:col>
                    <xdr:colOff>1028700</xdr:colOff>
                    <xdr:row>6</xdr:row>
                    <xdr:rowOff>28575</xdr:rowOff>
                  </from>
                  <to>
                    <xdr:col>6</xdr:col>
                    <xdr:colOff>933450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0" name="Check Box 28">
              <controlPr defaultSize="0" autoFill="0" autoLine="0" autoPict="0">
                <anchor moveWithCells="1">
                  <from>
                    <xdr:col>6</xdr:col>
                    <xdr:colOff>1028700</xdr:colOff>
                    <xdr:row>6</xdr:row>
                    <xdr:rowOff>28575</xdr:rowOff>
                  </from>
                  <to>
                    <xdr:col>8</xdr:col>
                    <xdr:colOff>171450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1" name="Check Box 29">
              <controlPr defaultSize="0" autoFill="0" autoLine="0" autoPict="0">
                <anchor moveWithCells="1">
                  <from>
                    <xdr:col>8</xdr:col>
                    <xdr:colOff>295275</xdr:colOff>
                    <xdr:row>6</xdr:row>
                    <xdr:rowOff>19050</xdr:rowOff>
                  </from>
                  <to>
                    <xdr:col>10</xdr:col>
                    <xdr:colOff>9525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Check Box 30">
              <controlPr defaultSize="0" autoFill="0" autoLine="0" autoPict="0">
                <anchor moveWithCells="1">
                  <from>
                    <xdr:col>9</xdr:col>
                    <xdr:colOff>514350</xdr:colOff>
                    <xdr:row>6</xdr:row>
                    <xdr:rowOff>28575</xdr:rowOff>
                  </from>
                  <to>
                    <xdr:col>12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3" name="Check Box 31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19050</xdr:rowOff>
                  </from>
                  <to>
                    <xdr:col>5</xdr:col>
                    <xdr:colOff>28575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4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19050</xdr:rowOff>
                  </from>
                  <to>
                    <xdr:col>5</xdr:col>
                    <xdr:colOff>1000125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5" name="Check Box 33">
              <controlPr defaultSize="0" autoFill="0" autoLine="0" autoPict="0">
                <anchor moveWithCells="1">
                  <from>
                    <xdr:col>5</xdr:col>
                    <xdr:colOff>1028700</xdr:colOff>
                    <xdr:row>7</xdr:row>
                    <xdr:rowOff>19050</xdr:rowOff>
                  </from>
                  <to>
                    <xdr:col>6</xdr:col>
                    <xdr:colOff>933450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6" name="Check Box 34">
              <controlPr defaultSize="0" autoFill="0" autoLine="0" autoPict="0">
                <anchor moveWithCells="1">
                  <from>
                    <xdr:col>6</xdr:col>
                    <xdr:colOff>1028700</xdr:colOff>
                    <xdr:row>7</xdr:row>
                    <xdr:rowOff>19050</xdr:rowOff>
                  </from>
                  <to>
                    <xdr:col>8</xdr:col>
                    <xdr:colOff>171450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7" name="Check Box 35">
              <controlPr defaultSize="0" autoFill="0" autoLine="0" autoPict="0">
                <anchor moveWithCells="1">
                  <from>
                    <xdr:col>8</xdr:col>
                    <xdr:colOff>295275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8" name="Check Box 36">
              <controlPr defaultSize="0" autoFill="0" autoLine="0" autoPict="0">
                <anchor moveWithCells="1">
                  <from>
                    <xdr:col>9</xdr:col>
                    <xdr:colOff>514350</xdr:colOff>
                    <xdr:row>7</xdr:row>
                    <xdr:rowOff>19050</xdr:rowOff>
                  </from>
                  <to>
                    <xdr:col>12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9" name="Check Box 37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19050</xdr:rowOff>
                  </from>
                  <to>
                    <xdr:col>5</xdr:col>
                    <xdr:colOff>28575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0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19050</xdr:rowOff>
                  </from>
                  <to>
                    <xdr:col>5</xdr:col>
                    <xdr:colOff>1000125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1" name="Check Box 39">
              <controlPr defaultSize="0" autoFill="0" autoLine="0" autoPict="0">
                <anchor moveWithCells="1">
                  <from>
                    <xdr:col>5</xdr:col>
                    <xdr:colOff>1028700</xdr:colOff>
                    <xdr:row>8</xdr:row>
                    <xdr:rowOff>19050</xdr:rowOff>
                  </from>
                  <to>
                    <xdr:col>6</xdr:col>
                    <xdr:colOff>933450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2" name="Check Box 40">
              <controlPr defaultSize="0" autoFill="0" autoLine="0" autoPict="0">
                <anchor moveWithCells="1">
                  <from>
                    <xdr:col>6</xdr:col>
                    <xdr:colOff>1028700</xdr:colOff>
                    <xdr:row>8</xdr:row>
                    <xdr:rowOff>19050</xdr:rowOff>
                  </from>
                  <to>
                    <xdr:col>8</xdr:col>
                    <xdr:colOff>171450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3" name="Check Box 41">
              <controlPr defaultSize="0" autoFill="0" autoLine="0" autoPict="0">
                <anchor moveWithCells="1">
                  <from>
                    <xdr:col>8</xdr:col>
                    <xdr:colOff>295275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4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8</xdr:row>
                    <xdr:rowOff>19050</xdr:rowOff>
                  </from>
                  <to>
                    <xdr:col>12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5" name="Check Box 43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28575</xdr:rowOff>
                  </from>
                  <to>
                    <xdr:col>5</xdr:col>
                    <xdr:colOff>28575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6" name="Check Box 4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28575</xdr:rowOff>
                  </from>
                  <to>
                    <xdr:col>5</xdr:col>
                    <xdr:colOff>1000125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7" name="Check Box 45">
              <controlPr defaultSize="0" autoFill="0" autoLine="0" autoPict="0">
                <anchor moveWithCells="1">
                  <from>
                    <xdr:col>5</xdr:col>
                    <xdr:colOff>1028700</xdr:colOff>
                    <xdr:row>9</xdr:row>
                    <xdr:rowOff>28575</xdr:rowOff>
                  </from>
                  <to>
                    <xdr:col>6</xdr:col>
                    <xdr:colOff>933450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8" name="Check Box 46">
              <controlPr defaultSize="0" autoFill="0" autoLine="0" autoPict="0">
                <anchor moveWithCells="1">
                  <from>
                    <xdr:col>6</xdr:col>
                    <xdr:colOff>1028700</xdr:colOff>
                    <xdr:row>9</xdr:row>
                    <xdr:rowOff>28575</xdr:rowOff>
                  </from>
                  <to>
                    <xdr:col>8</xdr:col>
                    <xdr:colOff>171450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9" name="Check Box 47">
              <controlPr defaultSize="0" autoFill="0" autoLine="0" autoPict="0">
                <anchor moveWithCells="1">
                  <from>
                    <xdr:col>8</xdr:col>
                    <xdr:colOff>295275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0" name="Check Box 48">
              <controlPr defaultSize="0" autoFill="0" autoLine="0" autoPict="0">
                <anchor moveWithCells="1">
                  <from>
                    <xdr:col>9</xdr:col>
                    <xdr:colOff>514350</xdr:colOff>
                    <xdr:row>9</xdr:row>
                    <xdr:rowOff>28575</xdr:rowOff>
                  </from>
                  <to>
                    <xdr:col>12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" name="Check Box 49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19050</xdr:rowOff>
                  </from>
                  <to>
                    <xdr:col>5</xdr:col>
                    <xdr:colOff>19050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2" name="Check Box 5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19050</xdr:rowOff>
                  </from>
                  <to>
                    <xdr:col>5</xdr:col>
                    <xdr:colOff>1000125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3" name="Check Box 51">
              <controlPr defaultSize="0" autoFill="0" autoLine="0" autoPict="0">
                <anchor moveWithCells="1">
                  <from>
                    <xdr:col>5</xdr:col>
                    <xdr:colOff>1028700</xdr:colOff>
                    <xdr:row>10</xdr:row>
                    <xdr:rowOff>19050</xdr:rowOff>
                  </from>
                  <to>
                    <xdr:col>6</xdr:col>
                    <xdr:colOff>933450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4" name="Check Box 52">
              <controlPr defaultSize="0" autoFill="0" autoLine="0" autoPict="0">
                <anchor moveWithCells="1">
                  <from>
                    <xdr:col>6</xdr:col>
                    <xdr:colOff>1028700</xdr:colOff>
                    <xdr:row>10</xdr:row>
                    <xdr:rowOff>19050</xdr:rowOff>
                  </from>
                  <to>
                    <xdr:col>8</xdr:col>
                    <xdr:colOff>171450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5" name="Check Box 53">
              <controlPr defaultSize="0" autoFill="0" autoLine="0" autoPict="0">
                <anchor moveWithCells="1">
                  <from>
                    <xdr:col>8</xdr:col>
                    <xdr:colOff>295275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6" name="Check Box 54">
              <controlPr defaultSize="0" autoFill="0" autoLine="0" autoPict="0">
                <anchor moveWithCells="1">
                  <from>
                    <xdr:col>9</xdr:col>
                    <xdr:colOff>514350</xdr:colOff>
                    <xdr:row>10</xdr:row>
                    <xdr:rowOff>19050</xdr:rowOff>
                  </from>
                  <to>
                    <xdr:col>12</xdr:col>
                    <xdr:colOff>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7" name="Check Box 55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19050</xdr:rowOff>
                  </from>
                  <to>
                    <xdr:col>5</xdr:col>
                    <xdr:colOff>28575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8" name="Check Box 5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19050</xdr:rowOff>
                  </from>
                  <to>
                    <xdr:col>5</xdr:col>
                    <xdr:colOff>1000125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9" name="Check Box 57">
              <controlPr defaultSize="0" autoFill="0" autoLine="0" autoPict="0">
                <anchor moveWithCells="1">
                  <from>
                    <xdr:col>5</xdr:col>
                    <xdr:colOff>1028700</xdr:colOff>
                    <xdr:row>11</xdr:row>
                    <xdr:rowOff>19050</xdr:rowOff>
                  </from>
                  <to>
                    <xdr:col>6</xdr:col>
                    <xdr:colOff>933450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0" name="Check Box 58">
              <controlPr defaultSize="0" autoFill="0" autoLine="0" autoPict="0">
                <anchor moveWithCells="1">
                  <from>
                    <xdr:col>6</xdr:col>
                    <xdr:colOff>1028700</xdr:colOff>
                    <xdr:row>11</xdr:row>
                    <xdr:rowOff>19050</xdr:rowOff>
                  </from>
                  <to>
                    <xdr:col>8</xdr:col>
                    <xdr:colOff>171450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1" name="Check Box 59">
              <controlPr defaultSize="0" autoFill="0" autoLine="0" autoPict="0">
                <anchor moveWithCells="1">
                  <from>
                    <xdr:col>8</xdr:col>
                    <xdr:colOff>295275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2" name="Check Box 60">
              <controlPr defaultSize="0" autoFill="0" autoLine="0" autoPict="0">
                <anchor moveWithCells="1">
                  <from>
                    <xdr:col>9</xdr:col>
                    <xdr:colOff>514350</xdr:colOff>
                    <xdr:row>11</xdr:row>
                    <xdr:rowOff>19050</xdr:rowOff>
                  </from>
                  <to>
                    <xdr:col>12</xdr:col>
                    <xdr:colOff>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3" name="Check Box 61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19050</xdr:rowOff>
                  </from>
                  <to>
                    <xdr:col>5</xdr:col>
                    <xdr:colOff>28575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4" name="Check Box 6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19050</xdr:rowOff>
                  </from>
                  <to>
                    <xdr:col>5</xdr:col>
                    <xdr:colOff>1000125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5" name="Check Box 63">
              <controlPr defaultSize="0" autoFill="0" autoLine="0" autoPict="0">
                <anchor moveWithCells="1">
                  <from>
                    <xdr:col>5</xdr:col>
                    <xdr:colOff>1028700</xdr:colOff>
                    <xdr:row>12</xdr:row>
                    <xdr:rowOff>19050</xdr:rowOff>
                  </from>
                  <to>
                    <xdr:col>6</xdr:col>
                    <xdr:colOff>933450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6" name="Check Box 64">
              <controlPr defaultSize="0" autoFill="0" autoLine="0" autoPict="0">
                <anchor moveWithCells="1">
                  <from>
                    <xdr:col>6</xdr:col>
                    <xdr:colOff>1028700</xdr:colOff>
                    <xdr:row>12</xdr:row>
                    <xdr:rowOff>19050</xdr:rowOff>
                  </from>
                  <to>
                    <xdr:col>8</xdr:col>
                    <xdr:colOff>171450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57" name="Check Box 65">
              <controlPr defaultSize="0" autoFill="0" autoLine="0" autoPict="0">
                <anchor moveWithCells="1">
                  <from>
                    <xdr:col>8</xdr:col>
                    <xdr:colOff>295275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8" name="Check Box 66">
              <controlPr defaultSize="0" autoFill="0" autoLine="0" autoPict="0">
                <anchor moveWithCells="1">
                  <from>
                    <xdr:col>9</xdr:col>
                    <xdr:colOff>514350</xdr:colOff>
                    <xdr:row>12</xdr:row>
                    <xdr:rowOff>19050</xdr:rowOff>
                  </from>
                  <to>
                    <xdr:col>12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9" name="Check Box 67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28575</xdr:rowOff>
                  </from>
                  <to>
                    <xdr:col>5</xdr:col>
                    <xdr:colOff>28575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0" name="Check Box 6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28575</xdr:rowOff>
                  </from>
                  <to>
                    <xdr:col>5</xdr:col>
                    <xdr:colOff>1000125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61" name="Check Box 69">
              <controlPr defaultSize="0" autoFill="0" autoLine="0" autoPict="0">
                <anchor moveWithCells="1">
                  <from>
                    <xdr:col>5</xdr:col>
                    <xdr:colOff>1028700</xdr:colOff>
                    <xdr:row>13</xdr:row>
                    <xdr:rowOff>28575</xdr:rowOff>
                  </from>
                  <to>
                    <xdr:col>6</xdr:col>
                    <xdr:colOff>933450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2" name="Check Box 70">
              <controlPr defaultSize="0" autoFill="0" autoLine="0" autoPict="0">
                <anchor moveWithCells="1">
                  <from>
                    <xdr:col>6</xdr:col>
                    <xdr:colOff>1028700</xdr:colOff>
                    <xdr:row>13</xdr:row>
                    <xdr:rowOff>28575</xdr:rowOff>
                  </from>
                  <to>
                    <xdr:col>8</xdr:col>
                    <xdr:colOff>171450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3" name="Check Box 71">
              <controlPr defaultSize="0" autoFill="0" autoLine="0" autoPict="0">
                <anchor moveWithCells="1">
                  <from>
                    <xdr:col>8</xdr:col>
                    <xdr:colOff>295275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4" name="Check Box 72">
              <controlPr defaultSize="0" autoFill="0" autoLine="0" autoPict="0">
                <anchor moveWithCells="1">
                  <from>
                    <xdr:col>9</xdr:col>
                    <xdr:colOff>514350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5" name="Check Box 73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28575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6" name="Check Box 7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28575</xdr:rowOff>
                  </from>
                  <to>
                    <xdr:col>5</xdr:col>
                    <xdr:colOff>1000125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7" name="Check Box 75">
              <controlPr defaultSize="0" autoFill="0" autoLine="0" autoPict="0">
                <anchor moveWithCells="1">
                  <from>
                    <xdr:col>5</xdr:col>
                    <xdr:colOff>1028700</xdr:colOff>
                    <xdr:row>14</xdr:row>
                    <xdr:rowOff>28575</xdr:rowOff>
                  </from>
                  <to>
                    <xdr:col>6</xdr:col>
                    <xdr:colOff>933450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8" name="Check Box 76">
              <controlPr defaultSize="0" autoFill="0" autoLine="0" autoPict="0">
                <anchor moveWithCells="1">
                  <from>
                    <xdr:col>6</xdr:col>
                    <xdr:colOff>1028700</xdr:colOff>
                    <xdr:row>14</xdr:row>
                    <xdr:rowOff>28575</xdr:rowOff>
                  </from>
                  <to>
                    <xdr:col>8</xdr:col>
                    <xdr:colOff>171450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9" name="Check Box 77">
              <controlPr defaultSize="0" autoFill="0" autoLine="0" autoPict="0">
                <anchor moveWithCells="1">
                  <from>
                    <xdr:col>8</xdr:col>
                    <xdr:colOff>295275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0" name="Check Box 78">
              <controlPr defaultSize="0" autoFill="0" autoLine="0" autoPict="0">
                <anchor moveWithCells="1">
                  <from>
                    <xdr:col>9</xdr:col>
                    <xdr:colOff>514350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1" name="Check Box 79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28575</xdr:rowOff>
                  </from>
                  <to>
                    <xdr:col>5</xdr:col>
                    <xdr:colOff>28575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2" name="Check Box 8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5</xdr:col>
                    <xdr:colOff>1000125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3" name="Check Box 81">
              <controlPr defaultSize="0" autoFill="0" autoLine="0" autoPict="0">
                <anchor moveWithCells="1">
                  <from>
                    <xdr:col>5</xdr:col>
                    <xdr:colOff>1028700</xdr:colOff>
                    <xdr:row>15</xdr:row>
                    <xdr:rowOff>28575</xdr:rowOff>
                  </from>
                  <to>
                    <xdr:col>6</xdr:col>
                    <xdr:colOff>933450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4" name="Check Box 82">
              <controlPr defaultSize="0" autoFill="0" autoLine="0" autoPict="0">
                <anchor moveWithCells="1">
                  <from>
                    <xdr:col>6</xdr:col>
                    <xdr:colOff>1028700</xdr:colOff>
                    <xdr:row>15</xdr:row>
                    <xdr:rowOff>28575</xdr:rowOff>
                  </from>
                  <to>
                    <xdr:col>8</xdr:col>
                    <xdr:colOff>171450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5" name="Check Box 83">
              <controlPr defaultSize="0" autoFill="0" autoLine="0" autoPict="0">
                <anchor moveWithCells="1">
                  <from>
                    <xdr:col>8</xdr:col>
                    <xdr:colOff>295275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6" name="Check Box 84">
              <controlPr defaultSize="0" autoFill="0" autoLine="0" autoPict="0">
                <anchor moveWithCells="1">
                  <from>
                    <xdr:col>9</xdr:col>
                    <xdr:colOff>514350</xdr:colOff>
                    <xdr:row>15</xdr:row>
                    <xdr:rowOff>28575</xdr:rowOff>
                  </from>
                  <to>
                    <xdr:col>12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7" name="Check Box 85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28575</xdr:rowOff>
                  </from>
                  <to>
                    <xdr:col>5</xdr:col>
                    <xdr:colOff>28575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8" name="Check Box 8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28575</xdr:rowOff>
                  </from>
                  <to>
                    <xdr:col>5</xdr:col>
                    <xdr:colOff>1000125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79" name="Check Box 87">
              <controlPr defaultSize="0" autoFill="0" autoLine="0" autoPict="0">
                <anchor moveWithCells="1">
                  <from>
                    <xdr:col>5</xdr:col>
                    <xdr:colOff>1028700</xdr:colOff>
                    <xdr:row>16</xdr:row>
                    <xdr:rowOff>28575</xdr:rowOff>
                  </from>
                  <to>
                    <xdr:col>6</xdr:col>
                    <xdr:colOff>933450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0" name="Check Box 88">
              <controlPr defaultSize="0" autoFill="0" autoLine="0" autoPict="0">
                <anchor moveWithCells="1">
                  <from>
                    <xdr:col>6</xdr:col>
                    <xdr:colOff>1028700</xdr:colOff>
                    <xdr:row>16</xdr:row>
                    <xdr:rowOff>28575</xdr:rowOff>
                  </from>
                  <to>
                    <xdr:col>8</xdr:col>
                    <xdr:colOff>171450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1" name="Check Box 89">
              <controlPr defaultSize="0" autoFill="0" autoLine="0" autoPict="0">
                <anchor moveWithCells="1">
                  <from>
                    <xdr:col>8</xdr:col>
                    <xdr:colOff>295275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2" name="Check Box 90">
              <controlPr defaultSize="0" autoFill="0" autoLine="0" autoPict="0">
                <anchor moveWithCells="1">
                  <from>
                    <xdr:col>9</xdr:col>
                    <xdr:colOff>514350</xdr:colOff>
                    <xdr:row>16</xdr:row>
                    <xdr:rowOff>28575</xdr:rowOff>
                  </from>
                  <to>
                    <xdr:col>12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3" name="Check Box 91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28575</xdr:rowOff>
                  </from>
                  <to>
                    <xdr:col>5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4" name="Check Box 9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28575</xdr:rowOff>
                  </from>
                  <to>
                    <xdr:col>5</xdr:col>
                    <xdr:colOff>1000125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85" name="Check Box 93">
              <controlPr defaultSize="0" autoFill="0" autoLine="0" autoPict="0">
                <anchor moveWithCells="1">
                  <from>
                    <xdr:col>5</xdr:col>
                    <xdr:colOff>1028700</xdr:colOff>
                    <xdr:row>17</xdr:row>
                    <xdr:rowOff>28575</xdr:rowOff>
                  </from>
                  <to>
                    <xdr:col>6</xdr:col>
                    <xdr:colOff>933450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86" name="Check Box 94">
              <controlPr defaultSize="0" autoFill="0" autoLine="0" autoPict="0">
                <anchor moveWithCells="1">
                  <from>
                    <xdr:col>6</xdr:col>
                    <xdr:colOff>1028700</xdr:colOff>
                    <xdr:row>17</xdr:row>
                    <xdr:rowOff>28575</xdr:rowOff>
                  </from>
                  <to>
                    <xdr:col>8</xdr:col>
                    <xdr:colOff>171450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87" name="Check Box 95">
              <controlPr defaultSize="0" autoFill="0" autoLine="0" autoPict="0">
                <anchor moveWithCells="1">
                  <from>
                    <xdr:col>8</xdr:col>
                    <xdr:colOff>295275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88" name="Check Box 96">
              <controlPr defaultSize="0" autoFill="0" autoLine="0" autoPict="0">
                <anchor moveWithCells="1">
                  <from>
                    <xdr:col>9</xdr:col>
                    <xdr:colOff>514350</xdr:colOff>
                    <xdr:row>17</xdr:row>
                    <xdr:rowOff>28575</xdr:rowOff>
                  </from>
                  <to>
                    <xdr:col>12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89" name="Check Box 97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28575</xdr:rowOff>
                  </from>
                  <to>
                    <xdr:col>5</xdr:col>
                    <xdr:colOff>28575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0" name="Check Box 9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28575</xdr:rowOff>
                  </from>
                  <to>
                    <xdr:col>5</xdr:col>
                    <xdr:colOff>1000125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1" name="Check Box 99">
              <controlPr defaultSize="0" autoFill="0" autoLine="0" autoPict="0">
                <anchor moveWithCells="1">
                  <from>
                    <xdr:col>5</xdr:col>
                    <xdr:colOff>1028700</xdr:colOff>
                    <xdr:row>18</xdr:row>
                    <xdr:rowOff>28575</xdr:rowOff>
                  </from>
                  <to>
                    <xdr:col>6</xdr:col>
                    <xdr:colOff>933450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92" name="Check Box 100">
              <controlPr defaultSize="0" autoFill="0" autoLine="0" autoPict="0">
                <anchor moveWithCells="1">
                  <from>
                    <xdr:col>6</xdr:col>
                    <xdr:colOff>1028700</xdr:colOff>
                    <xdr:row>18</xdr:row>
                    <xdr:rowOff>28575</xdr:rowOff>
                  </from>
                  <to>
                    <xdr:col>8</xdr:col>
                    <xdr:colOff>171450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93" name="Check Box 101">
              <controlPr defaultSize="0" autoFill="0" autoLine="0" autoPict="0">
                <anchor moveWithCells="1">
                  <from>
                    <xdr:col>8</xdr:col>
                    <xdr:colOff>295275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94" name="Check Box 102">
              <controlPr defaultSize="0" autoFill="0" autoLine="0" autoPict="0">
                <anchor moveWithCells="1">
                  <from>
                    <xdr:col>9</xdr:col>
                    <xdr:colOff>514350</xdr:colOff>
                    <xdr:row>18</xdr:row>
                    <xdr:rowOff>28575</xdr:rowOff>
                  </from>
                  <to>
                    <xdr:col>12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95" name="Check Box 103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28575</xdr:rowOff>
                  </from>
                  <to>
                    <xdr:col>5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96" name="Check Box 10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28575</xdr:rowOff>
                  </from>
                  <to>
                    <xdr:col>5</xdr:col>
                    <xdr:colOff>1000125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97" name="Check Box 105">
              <controlPr defaultSize="0" autoFill="0" autoLine="0" autoPict="0">
                <anchor moveWithCells="1">
                  <from>
                    <xdr:col>5</xdr:col>
                    <xdr:colOff>1028700</xdr:colOff>
                    <xdr:row>19</xdr:row>
                    <xdr:rowOff>28575</xdr:rowOff>
                  </from>
                  <to>
                    <xdr:col>6</xdr:col>
                    <xdr:colOff>933450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98" name="Check Box 106">
              <controlPr defaultSize="0" autoFill="0" autoLine="0" autoPict="0">
                <anchor moveWithCells="1">
                  <from>
                    <xdr:col>6</xdr:col>
                    <xdr:colOff>1028700</xdr:colOff>
                    <xdr:row>19</xdr:row>
                    <xdr:rowOff>28575</xdr:rowOff>
                  </from>
                  <to>
                    <xdr:col>8</xdr:col>
                    <xdr:colOff>171450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99" name="Check Box 107">
              <controlPr defaultSize="0" autoFill="0" autoLine="0" autoPict="0">
                <anchor moveWithCells="1">
                  <from>
                    <xdr:col>8</xdr:col>
                    <xdr:colOff>295275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0" name="Check Box 108">
              <controlPr defaultSize="0" autoFill="0" autoLine="0" autoPict="0">
                <anchor moveWithCells="1">
                  <from>
                    <xdr:col>9</xdr:col>
                    <xdr:colOff>514350</xdr:colOff>
                    <xdr:row>19</xdr:row>
                    <xdr:rowOff>28575</xdr:rowOff>
                  </from>
                  <to>
                    <xdr:col>12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1" name="Check Box 109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28575</xdr:rowOff>
                  </from>
                  <to>
                    <xdr:col>5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2" name="Check Box 11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28575</xdr:rowOff>
                  </from>
                  <to>
                    <xdr:col>5</xdr:col>
                    <xdr:colOff>1000125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03" name="Check Box 111">
              <controlPr defaultSize="0" autoFill="0" autoLine="0" autoPict="0">
                <anchor moveWithCells="1">
                  <from>
                    <xdr:col>5</xdr:col>
                    <xdr:colOff>1028700</xdr:colOff>
                    <xdr:row>20</xdr:row>
                    <xdr:rowOff>28575</xdr:rowOff>
                  </from>
                  <to>
                    <xdr:col>6</xdr:col>
                    <xdr:colOff>933450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04" name="Check Box 112">
              <controlPr defaultSize="0" autoFill="0" autoLine="0" autoPict="0">
                <anchor moveWithCells="1">
                  <from>
                    <xdr:col>6</xdr:col>
                    <xdr:colOff>1028700</xdr:colOff>
                    <xdr:row>20</xdr:row>
                    <xdr:rowOff>28575</xdr:rowOff>
                  </from>
                  <to>
                    <xdr:col>8</xdr:col>
                    <xdr:colOff>171450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05" name="Check Box 113">
              <controlPr defaultSize="0" autoFill="0" autoLine="0" autoPict="0">
                <anchor moveWithCells="1">
                  <from>
                    <xdr:col>8</xdr:col>
                    <xdr:colOff>295275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06" name="Check Box 114">
              <controlPr defaultSize="0" autoFill="0" autoLine="0" autoPict="0">
                <anchor moveWithCells="1">
                  <from>
                    <xdr:col>9</xdr:col>
                    <xdr:colOff>514350</xdr:colOff>
                    <xdr:row>20</xdr:row>
                    <xdr:rowOff>28575</xdr:rowOff>
                  </from>
                  <to>
                    <xdr:col>12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07" name="Check Box 115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28575</xdr:rowOff>
                  </from>
                  <to>
                    <xdr:col>5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08" name="Check Box 116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28575</xdr:rowOff>
                  </from>
                  <to>
                    <xdr:col>5</xdr:col>
                    <xdr:colOff>1000125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09" name="Check Box 117">
              <controlPr defaultSize="0" autoFill="0" autoLine="0" autoPict="0">
                <anchor moveWithCells="1">
                  <from>
                    <xdr:col>5</xdr:col>
                    <xdr:colOff>1028700</xdr:colOff>
                    <xdr:row>21</xdr:row>
                    <xdr:rowOff>28575</xdr:rowOff>
                  </from>
                  <to>
                    <xdr:col>6</xdr:col>
                    <xdr:colOff>933450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10" name="Check Box 118">
              <controlPr defaultSize="0" autoFill="0" autoLine="0" autoPict="0">
                <anchor moveWithCells="1">
                  <from>
                    <xdr:col>6</xdr:col>
                    <xdr:colOff>1028700</xdr:colOff>
                    <xdr:row>21</xdr:row>
                    <xdr:rowOff>28575</xdr:rowOff>
                  </from>
                  <to>
                    <xdr:col>8</xdr:col>
                    <xdr:colOff>171450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11" name="Check Box 119">
              <controlPr defaultSize="0" autoFill="0" autoLine="0" autoPict="0">
                <anchor moveWithCells="1">
                  <from>
                    <xdr:col>8</xdr:col>
                    <xdr:colOff>295275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12" name="Check Box 120">
              <controlPr defaultSize="0" autoFill="0" autoLine="0" autoPict="0">
                <anchor moveWithCells="1">
                  <from>
                    <xdr:col>9</xdr:col>
                    <xdr:colOff>514350</xdr:colOff>
                    <xdr:row>21</xdr:row>
                    <xdr:rowOff>28575</xdr:rowOff>
                  </from>
                  <to>
                    <xdr:col>12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13" name="Check Box 121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28575</xdr:rowOff>
                  </from>
                  <to>
                    <xdr:col>5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14" name="Check Box 12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28575</xdr:rowOff>
                  </from>
                  <to>
                    <xdr:col>5</xdr:col>
                    <xdr:colOff>1000125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15" name="Check Box 123">
              <controlPr defaultSize="0" autoFill="0" autoLine="0" autoPict="0">
                <anchor moveWithCells="1">
                  <from>
                    <xdr:col>5</xdr:col>
                    <xdr:colOff>1028700</xdr:colOff>
                    <xdr:row>22</xdr:row>
                    <xdr:rowOff>28575</xdr:rowOff>
                  </from>
                  <to>
                    <xdr:col>6</xdr:col>
                    <xdr:colOff>933450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16" name="Check Box 124">
              <controlPr defaultSize="0" autoFill="0" autoLine="0" autoPict="0">
                <anchor moveWithCells="1">
                  <from>
                    <xdr:col>6</xdr:col>
                    <xdr:colOff>1028700</xdr:colOff>
                    <xdr:row>22</xdr:row>
                    <xdr:rowOff>28575</xdr:rowOff>
                  </from>
                  <to>
                    <xdr:col>8</xdr:col>
                    <xdr:colOff>171450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17" name="Check Box 125">
              <controlPr defaultSize="0" autoFill="0" autoLine="0" autoPict="0">
                <anchor moveWithCells="1">
                  <from>
                    <xdr:col>8</xdr:col>
                    <xdr:colOff>295275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18" name="Check Box 126">
              <controlPr defaultSize="0" autoFill="0" autoLine="0" autoPict="0">
                <anchor moveWithCells="1">
                  <from>
                    <xdr:col>9</xdr:col>
                    <xdr:colOff>514350</xdr:colOff>
                    <xdr:row>22</xdr:row>
                    <xdr:rowOff>28575</xdr:rowOff>
                  </from>
                  <to>
                    <xdr:col>12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19" name="Check Box 127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28575</xdr:rowOff>
                  </from>
                  <to>
                    <xdr:col>5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20" name="Check Box 12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28575</xdr:rowOff>
                  </from>
                  <to>
                    <xdr:col>5</xdr:col>
                    <xdr:colOff>1000125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21" name="Check Box 129">
              <controlPr defaultSize="0" autoFill="0" autoLine="0" autoPict="0">
                <anchor moveWithCells="1">
                  <from>
                    <xdr:col>5</xdr:col>
                    <xdr:colOff>1028700</xdr:colOff>
                    <xdr:row>23</xdr:row>
                    <xdr:rowOff>28575</xdr:rowOff>
                  </from>
                  <to>
                    <xdr:col>6</xdr:col>
                    <xdr:colOff>933450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22" name="Check Box 130">
              <controlPr defaultSize="0" autoFill="0" autoLine="0" autoPict="0">
                <anchor moveWithCells="1">
                  <from>
                    <xdr:col>6</xdr:col>
                    <xdr:colOff>1028700</xdr:colOff>
                    <xdr:row>23</xdr:row>
                    <xdr:rowOff>28575</xdr:rowOff>
                  </from>
                  <to>
                    <xdr:col>8</xdr:col>
                    <xdr:colOff>171450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23" name="Check Box 131">
              <controlPr defaultSize="0" autoFill="0" autoLine="0" autoPict="0">
                <anchor moveWithCells="1">
                  <from>
                    <xdr:col>8</xdr:col>
                    <xdr:colOff>295275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24" name="Check Box 132">
              <controlPr defaultSize="0" autoFill="0" autoLine="0" autoPict="0">
                <anchor moveWithCells="1">
                  <from>
                    <xdr:col>9</xdr:col>
                    <xdr:colOff>514350</xdr:colOff>
                    <xdr:row>23</xdr:row>
                    <xdr:rowOff>28575</xdr:rowOff>
                  </from>
                  <to>
                    <xdr:col>12</xdr:col>
                    <xdr:colOff>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25" name="Check Box 133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28575</xdr:rowOff>
                  </from>
                  <to>
                    <xdr:col>5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26" name="Check Box 134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28575</xdr:rowOff>
                  </from>
                  <to>
                    <xdr:col>5</xdr:col>
                    <xdr:colOff>1000125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27" name="Check Box 135">
              <controlPr defaultSize="0" autoFill="0" autoLine="0" autoPict="0">
                <anchor moveWithCells="1">
                  <from>
                    <xdr:col>5</xdr:col>
                    <xdr:colOff>1028700</xdr:colOff>
                    <xdr:row>24</xdr:row>
                    <xdr:rowOff>28575</xdr:rowOff>
                  </from>
                  <to>
                    <xdr:col>6</xdr:col>
                    <xdr:colOff>933450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28" name="Check Box 136">
              <controlPr defaultSize="0" autoFill="0" autoLine="0" autoPict="0">
                <anchor moveWithCells="1">
                  <from>
                    <xdr:col>6</xdr:col>
                    <xdr:colOff>1028700</xdr:colOff>
                    <xdr:row>24</xdr:row>
                    <xdr:rowOff>28575</xdr:rowOff>
                  </from>
                  <to>
                    <xdr:col>8</xdr:col>
                    <xdr:colOff>171450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29" name="Check Box 137">
              <controlPr defaultSize="0" autoFill="0" autoLine="0" autoPict="0">
                <anchor moveWithCells="1">
                  <from>
                    <xdr:col>8</xdr:col>
                    <xdr:colOff>295275</xdr:colOff>
                    <xdr:row>24</xdr:row>
                    <xdr:rowOff>19050</xdr:rowOff>
                  </from>
                  <to>
                    <xdr:col>10</xdr:col>
                    <xdr:colOff>9525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30" name="Check Box 138">
              <controlPr defaultSize="0" autoFill="0" autoLine="0" autoPict="0">
                <anchor moveWithCells="1">
                  <from>
                    <xdr:col>9</xdr:col>
                    <xdr:colOff>514350</xdr:colOff>
                    <xdr:row>24</xdr:row>
                    <xdr:rowOff>28575</xdr:rowOff>
                  </from>
                  <to>
                    <xdr:col>12</xdr:col>
                    <xdr:colOff>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31" name="Check Box 139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28575</xdr:rowOff>
                  </from>
                  <to>
                    <xdr:col>5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32" name="Check Box 140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28575</xdr:rowOff>
                  </from>
                  <to>
                    <xdr:col>5</xdr:col>
                    <xdr:colOff>1000125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33" name="Check Box 141">
              <controlPr defaultSize="0" autoFill="0" autoLine="0" autoPict="0">
                <anchor moveWithCells="1">
                  <from>
                    <xdr:col>5</xdr:col>
                    <xdr:colOff>1028700</xdr:colOff>
                    <xdr:row>25</xdr:row>
                    <xdr:rowOff>28575</xdr:rowOff>
                  </from>
                  <to>
                    <xdr:col>6</xdr:col>
                    <xdr:colOff>933450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34" name="Check Box 142">
              <controlPr defaultSize="0" autoFill="0" autoLine="0" autoPict="0">
                <anchor moveWithCells="1">
                  <from>
                    <xdr:col>6</xdr:col>
                    <xdr:colOff>1028700</xdr:colOff>
                    <xdr:row>25</xdr:row>
                    <xdr:rowOff>28575</xdr:rowOff>
                  </from>
                  <to>
                    <xdr:col>8</xdr:col>
                    <xdr:colOff>171450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35" name="Check Box 143">
              <controlPr defaultSize="0" autoFill="0" autoLine="0" autoPict="0">
                <anchor moveWithCells="1">
                  <from>
                    <xdr:col>8</xdr:col>
                    <xdr:colOff>295275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36" name="Check Box 144">
              <controlPr defaultSize="0" autoFill="0" autoLine="0" autoPict="0">
                <anchor moveWithCells="1">
                  <from>
                    <xdr:col>9</xdr:col>
                    <xdr:colOff>514350</xdr:colOff>
                    <xdr:row>25</xdr:row>
                    <xdr:rowOff>28575</xdr:rowOff>
                  </from>
                  <to>
                    <xdr:col>12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37" name="Check Box 145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28575</xdr:rowOff>
                  </from>
                  <to>
                    <xdr:col>5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38" name="Check Box 146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5</xdr:col>
                    <xdr:colOff>1000125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39" name="Check Box 147">
              <controlPr defaultSize="0" autoFill="0" autoLine="0" autoPict="0">
                <anchor moveWithCells="1">
                  <from>
                    <xdr:col>5</xdr:col>
                    <xdr:colOff>1028700</xdr:colOff>
                    <xdr:row>26</xdr:row>
                    <xdr:rowOff>28575</xdr:rowOff>
                  </from>
                  <to>
                    <xdr:col>6</xdr:col>
                    <xdr:colOff>933450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40" name="Check Box 148">
              <controlPr defaultSize="0" autoFill="0" autoLine="0" autoPict="0">
                <anchor moveWithCells="1">
                  <from>
                    <xdr:col>6</xdr:col>
                    <xdr:colOff>1028700</xdr:colOff>
                    <xdr:row>26</xdr:row>
                    <xdr:rowOff>28575</xdr:rowOff>
                  </from>
                  <to>
                    <xdr:col>8</xdr:col>
                    <xdr:colOff>171450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41" name="Check Box 149">
              <controlPr defaultSize="0" autoFill="0" autoLine="0" autoPict="0">
                <anchor moveWithCells="1">
                  <from>
                    <xdr:col>8</xdr:col>
                    <xdr:colOff>295275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42" name="Check Box 150">
              <controlPr defaultSize="0" autoFill="0" autoLine="0" autoPict="0">
                <anchor moveWithCells="1">
                  <from>
                    <xdr:col>9</xdr:col>
                    <xdr:colOff>514350</xdr:colOff>
                    <xdr:row>26</xdr:row>
                    <xdr:rowOff>28575</xdr:rowOff>
                  </from>
                  <to>
                    <xdr:col>12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43" name="Check Box 151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28575</xdr:rowOff>
                  </from>
                  <to>
                    <xdr:col>5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44" name="Check Box 152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28575</xdr:rowOff>
                  </from>
                  <to>
                    <xdr:col>5</xdr:col>
                    <xdr:colOff>1000125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45" name="Check Box 153">
              <controlPr defaultSize="0" autoFill="0" autoLine="0" autoPict="0">
                <anchor moveWithCells="1">
                  <from>
                    <xdr:col>5</xdr:col>
                    <xdr:colOff>1028700</xdr:colOff>
                    <xdr:row>27</xdr:row>
                    <xdr:rowOff>28575</xdr:rowOff>
                  </from>
                  <to>
                    <xdr:col>6</xdr:col>
                    <xdr:colOff>933450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46" name="Check Box 154">
              <controlPr defaultSize="0" autoFill="0" autoLine="0" autoPict="0">
                <anchor moveWithCells="1">
                  <from>
                    <xdr:col>6</xdr:col>
                    <xdr:colOff>1028700</xdr:colOff>
                    <xdr:row>27</xdr:row>
                    <xdr:rowOff>28575</xdr:rowOff>
                  </from>
                  <to>
                    <xdr:col>8</xdr:col>
                    <xdr:colOff>171450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47" name="Check Box 155">
              <controlPr defaultSize="0" autoFill="0" autoLine="0" autoPict="0">
                <anchor moveWithCells="1">
                  <from>
                    <xdr:col>8</xdr:col>
                    <xdr:colOff>295275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48" name="Check Box 156">
              <controlPr defaultSize="0" autoFill="0" autoLine="0" autoPict="0">
                <anchor moveWithCells="1">
                  <from>
                    <xdr:col>9</xdr:col>
                    <xdr:colOff>514350</xdr:colOff>
                    <xdr:row>27</xdr:row>
                    <xdr:rowOff>28575</xdr:rowOff>
                  </from>
                  <to>
                    <xdr:col>12</xdr:col>
                    <xdr:colOff>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49" name="Check Box 157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28575</xdr:rowOff>
                  </from>
                  <to>
                    <xdr:col>5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50" name="Check Box 158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28575</xdr:rowOff>
                  </from>
                  <to>
                    <xdr:col>5</xdr:col>
                    <xdr:colOff>1000125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51" name="Check Box 159">
              <controlPr defaultSize="0" autoFill="0" autoLine="0" autoPict="0">
                <anchor moveWithCells="1">
                  <from>
                    <xdr:col>5</xdr:col>
                    <xdr:colOff>1028700</xdr:colOff>
                    <xdr:row>28</xdr:row>
                    <xdr:rowOff>28575</xdr:rowOff>
                  </from>
                  <to>
                    <xdr:col>6</xdr:col>
                    <xdr:colOff>933450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52" name="Check Box 160">
              <controlPr defaultSize="0" autoFill="0" autoLine="0" autoPict="0">
                <anchor moveWithCells="1">
                  <from>
                    <xdr:col>6</xdr:col>
                    <xdr:colOff>1028700</xdr:colOff>
                    <xdr:row>28</xdr:row>
                    <xdr:rowOff>28575</xdr:rowOff>
                  </from>
                  <to>
                    <xdr:col>8</xdr:col>
                    <xdr:colOff>171450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53" name="Check Box 161">
              <controlPr defaultSize="0" autoFill="0" autoLine="0" autoPict="0">
                <anchor moveWithCells="1">
                  <from>
                    <xdr:col>8</xdr:col>
                    <xdr:colOff>295275</xdr:colOff>
                    <xdr:row>28</xdr:row>
                    <xdr:rowOff>19050</xdr:rowOff>
                  </from>
                  <to>
                    <xdr:col>10</xdr:col>
                    <xdr:colOff>9525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54" name="Check Box 162">
              <controlPr defaultSize="0" autoFill="0" autoLine="0" autoPict="0">
                <anchor moveWithCells="1">
                  <from>
                    <xdr:col>9</xdr:col>
                    <xdr:colOff>514350</xdr:colOff>
                    <xdr:row>28</xdr:row>
                    <xdr:rowOff>28575</xdr:rowOff>
                  </from>
                  <to>
                    <xdr:col>12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55" name="Check Box 163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28575</xdr:rowOff>
                  </from>
                  <to>
                    <xdr:col>5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56" name="Check Box 16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5</xdr:col>
                    <xdr:colOff>1000125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57" name="Check Box 165">
              <controlPr defaultSize="0" autoFill="0" autoLine="0" autoPict="0">
                <anchor moveWithCells="1">
                  <from>
                    <xdr:col>5</xdr:col>
                    <xdr:colOff>1028700</xdr:colOff>
                    <xdr:row>29</xdr:row>
                    <xdr:rowOff>28575</xdr:rowOff>
                  </from>
                  <to>
                    <xdr:col>6</xdr:col>
                    <xdr:colOff>933450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58" name="Check Box 166">
              <controlPr defaultSize="0" autoFill="0" autoLine="0" autoPict="0">
                <anchor moveWithCells="1">
                  <from>
                    <xdr:col>6</xdr:col>
                    <xdr:colOff>1028700</xdr:colOff>
                    <xdr:row>29</xdr:row>
                    <xdr:rowOff>28575</xdr:rowOff>
                  </from>
                  <to>
                    <xdr:col>8</xdr:col>
                    <xdr:colOff>171450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59" name="Check Box 167">
              <controlPr defaultSize="0" autoFill="0" autoLine="0" autoPict="0">
                <anchor moveWithCells="1">
                  <from>
                    <xdr:col>8</xdr:col>
                    <xdr:colOff>295275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60" name="Check Box 168">
              <controlPr defaultSize="0" autoFill="0" autoLine="0" autoPict="0">
                <anchor moveWithCells="1">
                  <from>
                    <xdr:col>9</xdr:col>
                    <xdr:colOff>514350</xdr:colOff>
                    <xdr:row>29</xdr:row>
                    <xdr:rowOff>28575</xdr:rowOff>
                  </from>
                  <to>
                    <xdr:col>12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61" name="Check Box 169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28575</xdr:rowOff>
                  </from>
                  <to>
                    <xdr:col>5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62" name="Check Box 170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28575</xdr:rowOff>
                  </from>
                  <to>
                    <xdr:col>5</xdr:col>
                    <xdr:colOff>1000125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63" name="Check Box 171">
              <controlPr defaultSize="0" autoFill="0" autoLine="0" autoPict="0">
                <anchor moveWithCells="1">
                  <from>
                    <xdr:col>5</xdr:col>
                    <xdr:colOff>1028700</xdr:colOff>
                    <xdr:row>30</xdr:row>
                    <xdr:rowOff>28575</xdr:rowOff>
                  </from>
                  <to>
                    <xdr:col>6</xdr:col>
                    <xdr:colOff>933450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64" name="Check Box 172">
              <controlPr defaultSize="0" autoFill="0" autoLine="0" autoPict="0">
                <anchor moveWithCells="1">
                  <from>
                    <xdr:col>6</xdr:col>
                    <xdr:colOff>1028700</xdr:colOff>
                    <xdr:row>30</xdr:row>
                    <xdr:rowOff>28575</xdr:rowOff>
                  </from>
                  <to>
                    <xdr:col>8</xdr:col>
                    <xdr:colOff>171450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65" name="Check Box 173">
              <controlPr defaultSize="0" autoFill="0" autoLine="0" autoPict="0">
                <anchor moveWithCells="1">
                  <from>
                    <xdr:col>8</xdr:col>
                    <xdr:colOff>295275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66" name="Check Box 174">
              <controlPr defaultSize="0" autoFill="0" autoLine="0" autoPict="0">
                <anchor moveWithCells="1">
                  <from>
                    <xdr:col>9</xdr:col>
                    <xdr:colOff>514350</xdr:colOff>
                    <xdr:row>30</xdr:row>
                    <xdr:rowOff>28575</xdr:rowOff>
                  </from>
                  <to>
                    <xdr:col>12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67" name="Check Box 175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28575</xdr:rowOff>
                  </from>
                  <to>
                    <xdr:col>5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68" name="Check Box 176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28575</xdr:rowOff>
                  </from>
                  <to>
                    <xdr:col>5</xdr:col>
                    <xdr:colOff>1000125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69" name="Check Box 177">
              <controlPr defaultSize="0" autoFill="0" autoLine="0" autoPict="0">
                <anchor moveWithCells="1">
                  <from>
                    <xdr:col>5</xdr:col>
                    <xdr:colOff>1028700</xdr:colOff>
                    <xdr:row>31</xdr:row>
                    <xdr:rowOff>28575</xdr:rowOff>
                  </from>
                  <to>
                    <xdr:col>6</xdr:col>
                    <xdr:colOff>933450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70" name="Check Box 178">
              <controlPr defaultSize="0" autoFill="0" autoLine="0" autoPict="0">
                <anchor moveWithCells="1">
                  <from>
                    <xdr:col>6</xdr:col>
                    <xdr:colOff>1028700</xdr:colOff>
                    <xdr:row>31</xdr:row>
                    <xdr:rowOff>28575</xdr:rowOff>
                  </from>
                  <to>
                    <xdr:col>8</xdr:col>
                    <xdr:colOff>171450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71" name="Check Box 179">
              <controlPr defaultSize="0" autoFill="0" autoLine="0" autoPict="0">
                <anchor moveWithCells="1">
                  <from>
                    <xdr:col>8</xdr:col>
                    <xdr:colOff>295275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72" name="Check Box 180">
              <controlPr defaultSize="0" autoFill="0" autoLine="0" autoPict="0">
                <anchor moveWithCells="1">
                  <from>
                    <xdr:col>9</xdr:col>
                    <xdr:colOff>514350</xdr:colOff>
                    <xdr:row>31</xdr:row>
                    <xdr:rowOff>28575</xdr:rowOff>
                  </from>
                  <to>
                    <xdr:col>12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AB66"/>
  <sheetViews>
    <sheetView showGridLines="0" zoomScaleNormal="100" zoomScalePageLayoutView="80" workbookViewId="0">
      <selection activeCell="B20" sqref="B20:C20"/>
    </sheetView>
  </sheetViews>
  <sheetFormatPr defaultRowHeight="12.75"/>
  <cols>
    <col min="1" max="1" width="14" style="29" customWidth="1"/>
    <col min="2" max="2" width="15" style="29" customWidth="1"/>
    <col min="3" max="3" width="20.875" style="29" customWidth="1"/>
    <col min="4" max="4" width="12.75" style="29" bestFit="1" customWidth="1"/>
    <col min="5" max="16" width="11.5" style="29" bestFit="1" customWidth="1"/>
    <col min="17" max="17" width="10" style="29" bestFit="1" customWidth="1"/>
    <col min="18" max="18" width="14.5" style="29" hidden="1" customWidth="1"/>
    <col min="19" max="27" width="10" style="29" bestFit="1" customWidth="1"/>
    <col min="28" max="257" width="9" style="29"/>
    <col min="258" max="258" width="21.125" style="29" customWidth="1"/>
    <col min="259" max="259" width="37.625" style="29" customWidth="1"/>
    <col min="260" max="261" width="11.75" style="29" customWidth="1"/>
    <col min="262" max="262" width="10.625" style="29" customWidth="1"/>
    <col min="263" max="513" width="9" style="29"/>
    <col min="514" max="514" width="21.125" style="29" customWidth="1"/>
    <col min="515" max="515" width="37.625" style="29" customWidth="1"/>
    <col min="516" max="517" width="11.75" style="29" customWidth="1"/>
    <col min="518" max="518" width="10.625" style="29" customWidth="1"/>
    <col min="519" max="769" width="9" style="29"/>
    <col min="770" max="770" width="21.125" style="29" customWidth="1"/>
    <col min="771" max="771" width="37.625" style="29" customWidth="1"/>
    <col min="772" max="773" width="11.75" style="29" customWidth="1"/>
    <col min="774" max="774" width="10.625" style="29" customWidth="1"/>
    <col min="775" max="1025" width="9" style="29"/>
    <col min="1026" max="1026" width="21.125" style="29" customWidth="1"/>
    <col min="1027" max="1027" width="37.625" style="29" customWidth="1"/>
    <col min="1028" max="1029" width="11.75" style="29" customWidth="1"/>
    <col min="1030" max="1030" width="10.625" style="29" customWidth="1"/>
    <col min="1031" max="1281" width="9" style="29"/>
    <col min="1282" max="1282" width="21.125" style="29" customWidth="1"/>
    <col min="1283" max="1283" width="37.625" style="29" customWidth="1"/>
    <col min="1284" max="1285" width="11.75" style="29" customWidth="1"/>
    <col min="1286" max="1286" width="10.625" style="29" customWidth="1"/>
    <col min="1287" max="1537" width="9" style="29"/>
    <col min="1538" max="1538" width="21.125" style="29" customWidth="1"/>
    <col min="1539" max="1539" width="37.625" style="29" customWidth="1"/>
    <col min="1540" max="1541" width="11.75" style="29" customWidth="1"/>
    <col min="1542" max="1542" width="10.625" style="29" customWidth="1"/>
    <col min="1543" max="1793" width="9" style="29"/>
    <col min="1794" max="1794" width="21.125" style="29" customWidth="1"/>
    <col min="1795" max="1795" width="37.625" style="29" customWidth="1"/>
    <col min="1796" max="1797" width="11.75" style="29" customWidth="1"/>
    <col min="1798" max="1798" width="10.625" style="29" customWidth="1"/>
    <col min="1799" max="2049" width="9" style="29"/>
    <col min="2050" max="2050" width="21.125" style="29" customWidth="1"/>
    <col min="2051" max="2051" width="37.625" style="29" customWidth="1"/>
    <col min="2052" max="2053" width="11.75" style="29" customWidth="1"/>
    <col min="2054" max="2054" width="10.625" style="29" customWidth="1"/>
    <col min="2055" max="2305" width="9" style="29"/>
    <col min="2306" max="2306" width="21.125" style="29" customWidth="1"/>
    <col min="2307" max="2307" width="37.625" style="29" customWidth="1"/>
    <col min="2308" max="2309" width="11.75" style="29" customWidth="1"/>
    <col min="2310" max="2310" width="10.625" style="29" customWidth="1"/>
    <col min="2311" max="2561" width="9" style="29"/>
    <col min="2562" max="2562" width="21.125" style="29" customWidth="1"/>
    <col min="2563" max="2563" width="37.625" style="29" customWidth="1"/>
    <col min="2564" max="2565" width="11.75" style="29" customWidth="1"/>
    <col min="2566" max="2566" width="10.625" style="29" customWidth="1"/>
    <col min="2567" max="2817" width="9" style="29"/>
    <col min="2818" max="2818" width="21.125" style="29" customWidth="1"/>
    <col min="2819" max="2819" width="37.625" style="29" customWidth="1"/>
    <col min="2820" max="2821" width="11.75" style="29" customWidth="1"/>
    <col min="2822" max="2822" width="10.625" style="29" customWidth="1"/>
    <col min="2823" max="3073" width="9" style="29"/>
    <col min="3074" max="3074" width="21.125" style="29" customWidth="1"/>
    <col min="3075" max="3075" width="37.625" style="29" customWidth="1"/>
    <col min="3076" max="3077" width="11.75" style="29" customWidth="1"/>
    <col min="3078" max="3078" width="10.625" style="29" customWidth="1"/>
    <col min="3079" max="3329" width="9" style="29"/>
    <col min="3330" max="3330" width="21.125" style="29" customWidth="1"/>
    <col min="3331" max="3331" width="37.625" style="29" customWidth="1"/>
    <col min="3332" max="3333" width="11.75" style="29" customWidth="1"/>
    <col min="3334" max="3334" width="10.625" style="29" customWidth="1"/>
    <col min="3335" max="3585" width="9" style="29"/>
    <col min="3586" max="3586" width="21.125" style="29" customWidth="1"/>
    <col min="3587" max="3587" width="37.625" style="29" customWidth="1"/>
    <col min="3588" max="3589" width="11.75" style="29" customWidth="1"/>
    <col min="3590" max="3590" width="10.625" style="29" customWidth="1"/>
    <col min="3591" max="3841" width="9" style="29"/>
    <col min="3842" max="3842" width="21.125" style="29" customWidth="1"/>
    <col min="3843" max="3843" width="37.625" style="29" customWidth="1"/>
    <col min="3844" max="3845" width="11.75" style="29" customWidth="1"/>
    <col min="3846" max="3846" width="10.625" style="29" customWidth="1"/>
    <col min="3847" max="4097" width="9" style="29"/>
    <col min="4098" max="4098" width="21.125" style="29" customWidth="1"/>
    <col min="4099" max="4099" width="37.625" style="29" customWidth="1"/>
    <col min="4100" max="4101" width="11.75" style="29" customWidth="1"/>
    <col min="4102" max="4102" width="10.625" style="29" customWidth="1"/>
    <col min="4103" max="4353" width="9" style="29"/>
    <col min="4354" max="4354" width="21.125" style="29" customWidth="1"/>
    <col min="4355" max="4355" width="37.625" style="29" customWidth="1"/>
    <col min="4356" max="4357" width="11.75" style="29" customWidth="1"/>
    <col min="4358" max="4358" width="10.625" style="29" customWidth="1"/>
    <col min="4359" max="4609" width="9" style="29"/>
    <col min="4610" max="4610" width="21.125" style="29" customWidth="1"/>
    <col min="4611" max="4611" width="37.625" style="29" customWidth="1"/>
    <col min="4612" max="4613" width="11.75" style="29" customWidth="1"/>
    <col min="4614" max="4614" width="10.625" style="29" customWidth="1"/>
    <col min="4615" max="4865" width="9" style="29"/>
    <col min="4866" max="4866" width="21.125" style="29" customWidth="1"/>
    <col min="4867" max="4867" width="37.625" style="29" customWidth="1"/>
    <col min="4868" max="4869" width="11.75" style="29" customWidth="1"/>
    <col min="4870" max="4870" width="10.625" style="29" customWidth="1"/>
    <col min="4871" max="5121" width="9" style="29"/>
    <col min="5122" max="5122" width="21.125" style="29" customWidth="1"/>
    <col min="5123" max="5123" width="37.625" style="29" customWidth="1"/>
    <col min="5124" max="5125" width="11.75" style="29" customWidth="1"/>
    <col min="5126" max="5126" width="10.625" style="29" customWidth="1"/>
    <col min="5127" max="5377" width="9" style="29"/>
    <col min="5378" max="5378" width="21.125" style="29" customWidth="1"/>
    <col min="5379" max="5379" width="37.625" style="29" customWidth="1"/>
    <col min="5380" max="5381" width="11.75" style="29" customWidth="1"/>
    <col min="5382" max="5382" width="10.625" style="29" customWidth="1"/>
    <col min="5383" max="5633" width="9" style="29"/>
    <col min="5634" max="5634" width="21.125" style="29" customWidth="1"/>
    <col min="5635" max="5635" width="37.625" style="29" customWidth="1"/>
    <col min="5636" max="5637" width="11.75" style="29" customWidth="1"/>
    <col min="5638" max="5638" width="10.625" style="29" customWidth="1"/>
    <col min="5639" max="5889" width="9" style="29"/>
    <col min="5890" max="5890" width="21.125" style="29" customWidth="1"/>
    <col min="5891" max="5891" width="37.625" style="29" customWidth="1"/>
    <col min="5892" max="5893" width="11.75" style="29" customWidth="1"/>
    <col min="5894" max="5894" width="10.625" style="29" customWidth="1"/>
    <col min="5895" max="6145" width="9" style="29"/>
    <col min="6146" max="6146" width="21.125" style="29" customWidth="1"/>
    <col min="6147" max="6147" width="37.625" style="29" customWidth="1"/>
    <col min="6148" max="6149" width="11.75" style="29" customWidth="1"/>
    <col min="6150" max="6150" width="10.625" style="29" customWidth="1"/>
    <col min="6151" max="6401" width="9" style="29"/>
    <col min="6402" max="6402" width="21.125" style="29" customWidth="1"/>
    <col min="6403" max="6403" width="37.625" style="29" customWidth="1"/>
    <col min="6404" max="6405" width="11.75" style="29" customWidth="1"/>
    <col min="6406" max="6406" width="10.625" style="29" customWidth="1"/>
    <col min="6407" max="6657" width="9" style="29"/>
    <col min="6658" max="6658" width="21.125" style="29" customWidth="1"/>
    <col min="6659" max="6659" width="37.625" style="29" customWidth="1"/>
    <col min="6660" max="6661" width="11.75" style="29" customWidth="1"/>
    <col min="6662" max="6662" width="10.625" style="29" customWidth="1"/>
    <col min="6663" max="6913" width="9" style="29"/>
    <col min="6914" max="6914" width="21.125" style="29" customWidth="1"/>
    <col min="6915" max="6915" width="37.625" style="29" customWidth="1"/>
    <col min="6916" max="6917" width="11.75" style="29" customWidth="1"/>
    <col min="6918" max="6918" width="10.625" style="29" customWidth="1"/>
    <col min="6919" max="7169" width="9" style="29"/>
    <col min="7170" max="7170" width="21.125" style="29" customWidth="1"/>
    <col min="7171" max="7171" width="37.625" style="29" customWidth="1"/>
    <col min="7172" max="7173" width="11.75" style="29" customWidth="1"/>
    <col min="7174" max="7174" width="10.625" style="29" customWidth="1"/>
    <col min="7175" max="7425" width="9" style="29"/>
    <col min="7426" max="7426" width="21.125" style="29" customWidth="1"/>
    <col min="7427" max="7427" width="37.625" style="29" customWidth="1"/>
    <col min="7428" max="7429" width="11.75" style="29" customWidth="1"/>
    <col min="7430" max="7430" width="10.625" style="29" customWidth="1"/>
    <col min="7431" max="7681" width="9" style="29"/>
    <col min="7682" max="7682" width="21.125" style="29" customWidth="1"/>
    <col min="7683" max="7683" width="37.625" style="29" customWidth="1"/>
    <col min="7684" max="7685" width="11.75" style="29" customWidth="1"/>
    <col min="7686" max="7686" width="10.625" style="29" customWidth="1"/>
    <col min="7687" max="7937" width="9" style="29"/>
    <col min="7938" max="7938" width="21.125" style="29" customWidth="1"/>
    <col min="7939" max="7939" width="37.625" style="29" customWidth="1"/>
    <col min="7940" max="7941" width="11.75" style="29" customWidth="1"/>
    <col min="7942" max="7942" width="10.625" style="29" customWidth="1"/>
    <col min="7943" max="8193" width="9" style="29"/>
    <col min="8194" max="8194" width="21.125" style="29" customWidth="1"/>
    <col min="8195" max="8195" width="37.625" style="29" customWidth="1"/>
    <col min="8196" max="8197" width="11.75" style="29" customWidth="1"/>
    <col min="8198" max="8198" width="10.625" style="29" customWidth="1"/>
    <col min="8199" max="8449" width="9" style="29"/>
    <col min="8450" max="8450" width="21.125" style="29" customWidth="1"/>
    <col min="8451" max="8451" width="37.625" style="29" customWidth="1"/>
    <col min="8452" max="8453" width="11.75" style="29" customWidth="1"/>
    <col min="8454" max="8454" width="10.625" style="29" customWidth="1"/>
    <col min="8455" max="8705" width="9" style="29"/>
    <col min="8706" max="8706" width="21.125" style="29" customWidth="1"/>
    <col min="8707" max="8707" width="37.625" style="29" customWidth="1"/>
    <col min="8708" max="8709" width="11.75" style="29" customWidth="1"/>
    <col min="8710" max="8710" width="10.625" style="29" customWidth="1"/>
    <col min="8711" max="8961" width="9" style="29"/>
    <col min="8962" max="8962" width="21.125" style="29" customWidth="1"/>
    <col min="8963" max="8963" width="37.625" style="29" customWidth="1"/>
    <col min="8964" max="8965" width="11.75" style="29" customWidth="1"/>
    <col min="8966" max="8966" width="10.625" style="29" customWidth="1"/>
    <col min="8967" max="9217" width="9" style="29"/>
    <col min="9218" max="9218" width="21.125" style="29" customWidth="1"/>
    <col min="9219" max="9219" width="37.625" style="29" customWidth="1"/>
    <col min="9220" max="9221" width="11.75" style="29" customWidth="1"/>
    <col min="9222" max="9222" width="10.625" style="29" customWidth="1"/>
    <col min="9223" max="9473" width="9" style="29"/>
    <col min="9474" max="9474" width="21.125" style="29" customWidth="1"/>
    <col min="9475" max="9475" width="37.625" style="29" customWidth="1"/>
    <col min="9476" max="9477" width="11.75" style="29" customWidth="1"/>
    <col min="9478" max="9478" width="10.625" style="29" customWidth="1"/>
    <col min="9479" max="9729" width="9" style="29"/>
    <col min="9730" max="9730" width="21.125" style="29" customWidth="1"/>
    <col min="9731" max="9731" width="37.625" style="29" customWidth="1"/>
    <col min="9732" max="9733" width="11.75" style="29" customWidth="1"/>
    <col min="9734" max="9734" width="10.625" style="29" customWidth="1"/>
    <col min="9735" max="9985" width="9" style="29"/>
    <col min="9986" max="9986" width="21.125" style="29" customWidth="1"/>
    <col min="9987" max="9987" width="37.625" style="29" customWidth="1"/>
    <col min="9988" max="9989" width="11.75" style="29" customWidth="1"/>
    <col min="9990" max="9990" width="10.625" style="29" customWidth="1"/>
    <col min="9991" max="10241" width="9" style="29"/>
    <col min="10242" max="10242" width="21.125" style="29" customWidth="1"/>
    <col min="10243" max="10243" width="37.625" style="29" customWidth="1"/>
    <col min="10244" max="10245" width="11.75" style="29" customWidth="1"/>
    <col min="10246" max="10246" width="10.625" style="29" customWidth="1"/>
    <col min="10247" max="10497" width="9" style="29"/>
    <col min="10498" max="10498" width="21.125" style="29" customWidth="1"/>
    <col min="10499" max="10499" width="37.625" style="29" customWidth="1"/>
    <col min="10500" max="10501" width="11.75" style="29" customWidth="1"/>
    <col min="10502" max="10502" width="10.625" style="29" customWidth="1"/>
    <col min="10503" max="10753" width="9" style="29"/>
    <col min="10754" max="10754" width="21.125" style="29" customWidth="1"/>
    <col min="10755" max="10755" width="37.625" style="29" customWidth="1"/>
    <col min="10756" max="10757" width="11.75" style="29" customWidth="1"/>
    <col min="10758" max="10758" width="10.625" style="29" customWidth="1"/>
    <col min="10759" max="11009" width="9" style="29"/>
    <col min="11010" max="11010" width="21.125" style="29" customWidth="1"/>
    <col min="11011" max="11011" width="37.625" style="29" customWidth="1"/>
    <col min="11012" max="11013" width="11.75" style="29" customWidth="1"/>
    <col min="11014" max="11014" width="10.625" style="29" customWidth="1"/>
    <col min="11015" max="11265" width="9" style="29"/>
    <col min="11266" max="11266" width="21.125" style="29" customWidth="1"/>
    <col min="11267" max="11267" width="37.625" style="29" customWidth="1"/>
    <col min="11268" max="11269" width="11.75" style="29" customWidth="1"/>
    <col min="11270" max="11270" width="10.625" style="29" customWidth="1"/>
    <col min="11271" max="11521" width="9" style="29"/>
    <col min="11522" max="11522" width="21.125" style="29" customWidth="1"/>
    <col min="11523" max="11523" width="37.625" style="29" customWidth="1"/>
    <col min="11524" max="11525" width="11.75" style="29" customWidth="1"/>
    <col min="11526" max="11526" width="10.625" style="29" customWidth="1"/>
    <col min="11527" max="11777" width="9" style="29"/>
    <col min="11778" max="11778" width="21.125" style="29" customWidth="1"/>
    <col min="11779" max="11779" width="37.625" style="29" customWidth="1"/>
    <col min="11780" max="11781" width="11.75" style="29" customWidth="1"/>
    <col min="11782" max="11782" width="10.625" style="29" customWidth="1"/>
    <col min="11783" max="12033" width="9" style="29"/>
    <col min="12034" max="12034" width="21.125" style="29" customWidth="1"/>
    <col min="12035" max="12035" width="37.625" style="29" customWidth="1"/>
    <col min="12036" max="12037" width="11.75" style="29" customWidth="1"/>
    <col min="12038" max="12038" width="10.625" style="29" customWidth="1"/>
    <col min="12039" max="12289" width="9" style="29"/>
    <col min="12290" max="12290" width="21.125" style="29" customWidth="1"/>
    <col min="12291" max="12291" width="37.625" style="29" customWidth="1"/>
    <col min="12292" max="12293" width="11.75" style="29" customWidth="1"/>
    <col min="12294" max="12294" width="10.625" style="29" customWidth="1"/>
    <col min="12295" max="12545" width="9" style="29"/>
    <col min="12546" max="12546" width="21.125" style="29" customWidth="1"/>
    <col min="12547" max="12547" width="37.625" style="29" customWidth="1"/>
    <col min="12548" max="12549" width="11.75" style="29" customWidth="1"/>
    <col min="12550" max="12550" width="10.625" style="29" customWidth="1"/>
    <col min="12551" max="12801" width="9" style="29"/>
    <col min="12802" max="12802" width="21.125" style="29" customWidth="1"/>
    <col min="12803" max="12803" width="37.625" style="29" customWidth="1"/>
    <col min="12804" max="12805" width="11.75" style="29" customWidth="1"/>
    <col min="12806" max="12806" width="10.625" style="29" customWidth="1"/>
    <col min="12807" max="13057" width="9" style="29"/>
    <col min="13058" max="13058" width="21.125" style="29" customWidth="1"/>
    <col min="13059" max="13059" width="37.625" style="29" customWidth="1"/>
    <col min="13060" max="13061" width="11.75" style="29" customWidth="1"/>
    <col min="13062" max="13062" width="10.625" style="29" customWidth="1"/>
    <col min="13063" max="13313" width="9" style="29"/>
    <col min="13314" max="13314" width="21.125" style="29" customWidth="1"/>
    <col min="13315" max="13315" width="37.625" style="29" customWidth="1"/>
    <col min="13316" max="13317" width="11.75" style="29" customWidth="1"/>
    <col min="13318" max="13318" width="10.625" style="29" customWidth="1"/>
    <col min="13319" max="13569" width="9" style="29"/>
    <col min="13570" max="13570" width="21.125" style="29" customWidth="1"/>
    <col min="13571" max="13571" width="37.625" style="29" customWidth="1"/>
    <col min="13572" max="13573" width="11.75" style="29" customWidth="1"/>
    <col min="13574" max="13574" width="10.625" style="29" customWidth="1"/>
    <col min="13575" max="13825" width="9" style="29"/>
    <col min="13826" max="13826" width="21.125" style="29" customWidth="1"/>
    <col min="13827" max="13827" width="37.625" style="29" customWidth="1"/>
    <col min="13828" max="13829" width="11.75" style="29" customWidth="1"/>
    <col min="13830" max="13830" width="10.625" style="29" customWidth="1"/>
    <col min="13831" max="14081" width="9" style="29"/>
    <col min="14082" max="14082" width="21.125" style="29" customWidth="1"/>
    <col min="14083" max="14083" width="37.625" style="29" customWidth="1"/>
    <col min="14084" max="14085" width="11.75" style="29" customWidth="1"/>
    <col min="14086" max="14086" width="10.625" style="29" customWidth="1"/>
    <col min="14087" max="14337" width="9" style="29"/>
    <col min="14338" max="14338" width="21.125" style="29" customWidth="1"/>
    <col min="14339" max="14339" width="37.625" style="29" customWidth="1"/>
    <col min="14340" max="14341" width="11.75" style="29" customWidth="1"/>
    <col min="14342" max="14342" width="10.625" style="29" customWidth="1"/>
    <col min="14343" max="14593" width="9" style="29"/>
    <col min="14594" max="14594" width="21.125" style="29" customWidth="1"/>
    <col min="14595" max="14595" width="37.625" style="29" customWidth="1"/>
    <col min="14596" max="14597" width="11.75" style="29" customWidth="1"/>
    <col min="14598" max="14598" width="10.625" style="29" customWidth="1"/>
    <col min="14599" max="14849" width="9" style="29"/>
    <col min="14850" max="14850" width="21.125" style="29" customWidth="1"/>
    <col min="14851" max="14851" width="37.625" style="29" customWidth="1"/>
    <col min="14852" max="14853" width="11.75" style="29" customWidth="1"/>
    <col min="14854" max="14854" width="10.625" style="29" customWidth="1"/>
    <col min="14855" max="15105" width="9" style="29"/>
    <col min="15106" max="15106" width="21.125" style="29" customWidth="1"/>
    <col min="15107" max="15107" width="37.625" style="29" customWidth="1"/>
    <col min="15108" max="15109" width="11.75" style="29" customWidth="1"/>
    <col min="15110" max="15110" width="10.625" style="29" customWidth="1"/>
    <col min="15111" max="15361" width="9" style="29"/>
    <col min="15362" max="15362" width="21.125" style="29" customWidth="1"/>
    <col min="15363" max="15363" width="37.625" style="29" customWidth="1"/>
    <col min="15364" max="15365" width="11.75" style="29" customWidth="1"/>
    <col min="15366" max="15366" width="10.625" style="29" customWidth="1"/>
    <col min="15367" max="15617" width="9" style="29"/>
    <col min="15618" max="15618" width="21.125" style="29" customWidth="1"/>
    <col min="15619" max="15619" width="37.625" style="29" customWidth="1"/>
    <col min="15620" max="15621" width="11.75" style="29" customWidth="1"/>
    <col min="15622" max="15622" width="10.625" style="29" customWidth="1"/>
    <col min="15623" max="15873" width="9" style="29"/>
    <col min="15874" max="15874" width="21.125" style="29" customWidth="1"/>
    <col min="15875" max="15875" width="37.625" style="29" customWidth="1"/>
    <col min="15876" max="15877" width="11.75" style="29" customWidth="1"/>
    <col min="15878" max="15878" width="10.625" style="29" customWidth="1"/>
    <col min="15879" max="16129" width="9" style="29"/>
    <col min="16130" max="16130" width="21.125" style="29" customWidth="1"/>
    <col min="16131" max="16131" width="37.625" style="29" customWidth="1"/>
    <col min="16132" max="16133" width="11.75" style="29" customWidth="1"/>
    <col min="16134" max="16134" width="10.625" style="29" customWidth="1"/>
    <col min="16135" max="16384" width="9" style="29"/>
  </cols>
  <sheetData>
    <row r="1" spans="1:16" ht="9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1" customHeight="1">
      <c r="A2" s="355" t="s">
        <v>260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1:16" ht="3" customHeight="1">
      <c r="A3" s="31"/>
      <c r="B3" s="31"/>
      <c r="C3" s="31"/>
      <c r="D3" s="31"/>
      <c r="G3" s="200"/>
      <c r="H3" s="199"/>
      <c r="I3" s="199"/>
    </row>
    <row r="4" spans="1:16" ht="14.25" customHeight="1">
      <c r="A4" s="342" t="str">
        <f>'1. DADOS CADASTRAIS'!A4</f>
        <v>Organização da Sociedade Civil (OSC):</v>
      </c>
      <c r="B4" s="342"/>
      <c r="C4" s="379">
        <f>'1. DADOS CADASTRAIS'!B4:F4</f>
        <v>0</v>
      </c>
      <c r="D4" s="379"/>
      <c r="E4" s="379"/>
      <c r="F4" s="379"/>
      <c r="G4" s="379"/>
      <c r="H4" s="199"/>
      <c r="I4" s="199"/>
    </row>
    <row r="5" spans="1:16" ht="14.25" customHeight="1">
      <c r="A5" s="342" t="s">
        <v>265</v>
      </c>
      <c r="B5" s="342"/>
      <c r="C5" s="258">
        <f>'1. DADOS CADASTRAIS'!B5</f>
        <v>0</v>
      </c>
      <c r="D5" s="258"/>
      <c r="E5" s="258"/>
      <c r="F5" s="258"/>
      <c r="G5" s="258"/>
      <c r="H5" s="199"/>
      <c r="I5" s="199"/>
    </row>
    <row r="6" spans="1:16" ht="14.25" customHeight="1">
      <c r="A6" s="342" t="str">
        <f>'1. DADOS CADASTRAIS'!A6</f>
        <v>Termo de Colaboração Nº:</v>
      </c>
      <c r="B6" s="342"/>
      <c r="C6" s="252">
        <f>'1. DADOS CADASTRAIS'!B6</f>
        <v>0</v>
      </c>
      <c r="D6" s="253"/>
      <c r="E6" s="210"/>
      <c r="F6" s="210"/>
      <c r="G6" s="254"/>
      <c r="H6" s="199"/>
      <c r="I6" s="199"/>
    </row>
    <row r="7" spans="1:16" ht="14.25" customHeight="1">
      <c r="A7" s="253" t="s">
        <v>250</v>
      </c>
      <c r="B7" s="253"/>
      <c r="C7" s="252">
        <f>'1. DADOS CADASTRAIS'!B7</f>
        <v>0</v>
      </c>
      <c r="D7" s="253"/>
      <c r="E7" s="210"/>
      <c r="F7" s="210"/>
      <c r="G7" s="254"/>
      <c r="H7" s="199"/>
      <c r="I7" s="199"/>
    </row>
    <row r="8" spans="1:16" ht="14.25" customHeight="1">
      <c r="A8" s="342" t="str">
        <f>'1. DADOS CADASTRAIS'!A8</f>
        <v>Regime de Atuação da OSC:</v>
      </c>
      <c r="B8" s="342"/>
      <c r="C8" s="343">
        <f>'1. DADOS CADASTRAIS'!B8</f>
        <v>0</v>
      </c>
      <c r="D8" s="343"/>
      <c r="E8" s="343"/>
      <c r="F8" s="210"/>
      <c r="G8" s="254"/>
      <c r="H8" s="199"/>
      <c r="I8" s="199"/>
    </row>
    <row r="9" spans="1:16" ht="14.25" customHeight="1">
      <c r="A9" s="342" t="s">
        <v>228</v>
      </c>
      <c r="B9" s="342"/>
      <c r="C9" s="343">
        <f>'1. DADOS CADASTRAIS'!B22</f>
        <v>0</v>
      </c>
      <c r="D9" s="343"/>
      <c r="E9" s="343"/>
      <c r="F9" s="210"/>
      <c r="G9" s="254"/>
      <c r="H9" s="199"/>
      <c r="I9" s="199"/>
    </row>
    <row r="10" spans="1:16" ht="3" customHeight="1">
      <c r="A10" s="31"/>
      <c r="B10" s="31"/>
      <c r="C10" s="202"/>
      <c r="D10" s="202"/>
      <c r="E10" s="202"/>
      <c r="G10" s="200"/>
      <c r="H10" s="199"/>
      <c r="I10" s="199"/>
    </row>
    <row r="11" spans="1:16" ht="18.75" customHeight="1">
      <c r="A11" s="201" t="s">
        <v>164</v>
      </c>
      <c r="C11" s="184">
        <v>0</v>
      </c>
      <c r="G11" s="368"/>
      <c r="H11" s="368"/>
      <c r="I11" s="199"/>
      <c r="K11" s="341" t="s">
        <v>227</v>
      </c>
      <c r="L11" s="341"/>
      <c r="M11" s="341"/>
      <c r="N11" s="341"/>
    </row>
    <row r="12" spans="1:16" ht="3" customHeight="1">
      <c r="C12" s="38"/>
      <c r="D12" s="195"/>
      <c r="G12" s="166"/>
    </row>
    <row r="13" spans="1:16" ht="16.5" customHeight="1">
      <c r="A13" s="356" t="s">
        <v>226</v>
      </c>
      <c r="B13" s="356"/>
      <c r="C13" s="356"/>
      <c r="D13" s="356"/>
      <c r="E13" s="356"/>
      <c r="F13" s="365"/>
      <c r="G13" s="365"/>
    </row>
    <row r="14" spans="1:16" ht="4.5" customHeight="1">
      <c r="A14" s="30"/>
      <c r="B14" s="30"/>
      <c r="C14" s="30"/>
      <c r="D14" s="31"/>
    </row>
    <row r="15" spans="1:16" ht="19.5" customHeight="1">
      <c r="A15" s="366" t="s">
        <v>158</v>
      </c>
      <c r="B15" s="367" t="s">
        <v>159</v>
      </c>
      <c r="C15" s="367"/>
      <c r="D15" s="358" t="s">
        <v>251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9" t="s">
        <v>194</v>
      </c>
    </row>
    <row r="16" spans="1:16" ht="13.5" customHeight="1">
      <c r="A16" s="366"/>
      <c r="B16" s="367"/>
      <c r="C16" s="367"/>
      <c r="D16" s="233" t="s">
        <v>214</v>
      </c>
      <c r="E16" s="233" t="s">
        <v>215</v>
      </c>
      <c r="F16" s="233" t="s">
        <v>216</v>
      </c>
      <c r="G16" s="233" t="s">
        <v>217</v>
      </c>
      <c r="H16" s="233" t="s">
        <v>218</v>
      </c>
      <c r="I16" s="233" t="s">
        <v>219</v>
      </c>
      <c r="J16" s="233" t="s">
        <v>220</v>
      </c>
      <c r="K16" s="233" t="s">
        <v>221</v>
      </c>
      <c r="L16" s="233" t="s">
        <v>222</v>
      </c>
      <c r="M16" s="233" t="s">
        <v>223</v>
      </c>
      <c r="N16" s="233" t="s">
        <v>224</v>
      </c>
      <c r="O16" s="233" t="s">
        <v>213</v>
      </c>
      <c r="P16" s="359"/>
    </row>
    <row r="17" spans="1:16" ht="15" customHeight="1">
      <c r="A17" s="360" t="s">
        <v>195</v>
      </c>
      <c r="B17" s="357" t="s">
        <v>233</v>
      </c>
      <c r="C17" s="357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205">
        <f>SUM(D17:O17)</f>
        <v>0</v>
      </c>
    </row>
    <row r="18" spans="1:16" ht="15" customHeight="1">
      <c r="A18" s="361"/>
      <c r="B18" s="357" t="s">
        <v>234</v>
      </c>
      <c r="C18" s="357"/>
      <c r="D18" s="115"/>
      <c r="E18" s="213"/>
      <c r="F18" s="213"/>
      <c r="G18" s="213"/>
      <c r="H18" s="214"/>
      <c r="I18" s="214"/>
      <c r="J18" s="214"/>
      <c r="K18" s="214"/>
      <c r="L18" s="214"/>
      <c r="M18" s="214"/>
      <c r="N18" s="214"/>
      <c r="O18" s="214"/>
      <c r="P18" s="205">
        <f t="shared" ref="P18:P28" si="0">SUM(D18:O18)</f>
        <v>0</v>
      </c>
    </row>
    <row r="19" spans="1:16" ht="15" customHeight="1">
      <c r="A19" s="361"/>
      <c r="B19" s="357" t="s">
        <v>235</v>
      </c>
      <c r="C19" s="375"/>
      <c r="D19" s="115"/>
      <c r="E19" s="213"/>
      <c r="F19" s="213"/>
      <c r="G19" s="213"/>
      <c r="H19" s="214"/>
      <c r="I19" s="214"/>
      <c r="J19" s="214"/>
      <c r="K19" s="214"/>
      <c r="L19" s="214"/>
      <c r="M19" s="214"/>
      <c r="N19" s="214"/>
      <c r="O19" s="214"/>
      <c r="P19" s="205">
        <f t="shared" si="0"/>
        <v>0</v>
      </c>
    </row>
    <row r="20" spans="1:16" ht="15" customHeight="1">
      <c r="A20" s="361"/>
      <c r="B20" s="357" t="s">
        <v>236</v>
      </c>
      <c r="C20" s="375"/>
      <c r="D20" s="115"/>
      <c r="E20" s="213"/>
      <c r="F20" s="213"/>
      <c r="G20" s="213"/>
      <c r="H20" s="214"/>
      <c r="I20" s="214"/>
      <c r="J20" s="214"/>
      <c r="K20" s="214"/>
      <c r="L20" s="214"/>
      <c r="M20" s="214"/>
      <c r="N20" s="214"/>
      <c r="O20" s="214"/>
      <c r="P20" s="205">
        <f t="shared" si="0"/>
        <v>0</v>
      </c>
    </row>
    <row r="21" spans="1:16" ht="15" customHeight="1">
      <c r="A21" s="361"/>
      <c r="B21" s="357" t="s">
        <v>237</v>
      </c>
      <c r="C21" s="375"/>
      <c r="D21" s="115"/>
      <c r="E21" s="213"/>
      <c r="F21" s="213"/>
      <c r="G21" s="213"/>
      <c r="H21" s="214"/>
      <c r="I21" s="214"/>
      <c r="J21" s="214"/>
      <c r="K21" s="214"/>
      <c r="L21" s="214"/>
      <c r="M21" s="214"/>
      <c r="N21" s="214"/>
      <c r="O21" s="214"/>
      <c r="P21" s="205">
        <f t="shared" si="0"/>
        <v>0</v>
      </c>
    </row>
    <row r="22" spans="1:16" ht="15" customHeight="1">
      <c r="A22" s="361"/>
      <c r="B22" s="363"/>
      <c r="C22" s="364"/>
      <c r="D22" s="115"/>
      <c r="E22" s="213"/>
      <c r="F22" s="213"/>
      <c r="G22" s="213"/>
      <c r="H22" s="214"/>
      <c r="I22" s="214"/>
      <c r="J22" s="214"/>
      <c r="K22" s="214"/>
      <c r="L22" s="214"/>
      <c r="M22" s="214"/>
      <c r="N22" s="214"/>
      <c r="O22" s="214"/>
      <c r="P22" s="205">
        <f t="shared" si="0"/>
        <v>0</v>
      </c>
    </row>
    <row r="23" spans="1:16" ht="15" customHeight="1">
      <c r="A23" s="361"/>
      <c r="B23" s="363"/>
      <c r="C23" s="364"/>
      <c r="D23" s="115"/>
      <c r="E23" s="213"/>
      <c r="F23" s="213"/>
      <c r="G23" s="213"/>
      <c r="H23" s="214"/>
      <c r="I23" s="214"/>
      <c r="J23" s="214"/>
      <c r="K23" s="214"/>
      <c r="L23" s="214"/>
      <c r="M23" s="214"/>
      <c r="N23" s="214"/>
      <c r="O23" s="214"/>
      <c r="P23" s="205">
        <f t="shared" si="0"/>
        <v>0</v>
      </c>
    </row>
    <row r="24" spans="1:16" ht="15" customHeight="1">
      <c r="A24" s="361"/>
      <c r="B24" s="363"/>
      <c r="C24" s="364"/>
      <c r="D24" s="115"/>
      <c r="E24" s="213"/>
      <c r="F24" s="213"/>
      <c r="G24" s="213"/>
      <c r="H24" s="214"/>
      <c r="I24" s="214"/>
      <c r="J24" s="214"/>
      <c r="K24" s="214"/>
      <c r="L24" s="214"/>
      <c r="M24" s="214"/>
      <c r="N24" s="214"/>
      <c r="O24" s="214"/>
      <c r="P24" s="205">
        <f t="shared" si="0"/>
        <v>0</v>
      </c>
    </row>
    <row r="25" spans="1:16" ht="15" customHeight="1">
      <c r="A25" s="361"/>
      <c r="B25" s="363"/>
      <c r="C25" s="364"/>
      <c r="D25" s="115"/>
      <c r="E25" s="213"/>
      <c r="F25" s="213"/>
      <c r="G25" s="213"/>
      <c r="H25" s="214"/>
      <c r="I25" s="214"/>
      <c r="J25" s="214"/>
      <c r="K25" s="214"/>
      <c r="L25" s="214"/>
      <c r="M25" s="214"/>
      <c r="N25" s="214"/>
      <c r="O25" s="214"/>
      <c r="P25" s="205">
        <f t="shared" si="0"/>
        <v>0</v>
      </c>
    </row>
    <row r="26" spans="1:16" ht="15" customHeight="1">
      <c r="A26" s="361"/>
      <c r="B26" s="363"/>
      <c r="C26" s="364"/>
      <c r="D26" s="115"/>
      <c r="E26" s="213"/>
      <c r="F26" s="213"/>
      <c r="G26" s="213"/>
      <c r="H26" s="214"/>
      <c r="I26" s="214"/>
      <c r="J26" s="214"/>
      <c r="K26" s="214"/>
      <c r="L26" s="214"/>
      <c r="M26" s="214"/>
      <c r="N26" s="214"/>
      <c r="O26" s="214"/>
      <c r="P26" s="205">
        <f t="shared" si="0"/>
        <v>0</v>
      </c>
    </row>
    <row r="27" spans="1:16" ht="15" customHeight="1">
      <c r="A27" s="361"/>
      <c r="B27" s="363"/>
      <c r="C27" s="364"/>
      <c r="D27" s="115"/>
      <c r="E27" s="213"/>
      <c r="F27" s="213"/>
      <c r="G27" s="213"/>
      <c r="H27" s="214"/>
      <c r="I27" s="214"/>
      <c r="J27" s="214"/>
      <c r="K27" s="214"/>
      <c r="L27" s="214"/>
      <c r="M27" s="214"/>
      <c r="N27" s="214"/>
      <c r="O27" s="214"/>
      <c r="P27" s="205">
        <f>SUM(D27:O27)</f>
        <v>0</v>
      </c>
    </row>
    <row r="28" spans="1:16" ht="15" customHeight="1">
      <c r="A28" s="362"/>
      <c r="B28" s="363"/>
      <c r="C28" s="364"/>
      <c r="D28" s="115"/>
      <c r="E28" s="213"/>
      <c r="F28" s="213"/>
      <c r="G28" s="213"/>
      <c r="H28" s="214"/>
      <c r="I28" s="214"/>
      <c r="J28" s="214"/>
      <c r="K28" s="214"/>
      <c r="L28" s="214"/>
      <c r="M28" s="214"/>
      <c r="N28" s="214"/>
      <c r="O28" s="214"/>
      <c r="P28" s="205">
        <f t="shared" si="0"/>
        <v>0</v>
      </c>
    </row>
    <row r="29" spans="1:16" ht="15" customHeight="1">
      <c r="A29" s="369" t="s">
        <v>163</v>
      </c>
      <c r="B29" s="370"/>
      <c r="C29" s="371"/>
      <c r="D29" s="217">
        <f>SUM(D17:D28)</f>
        <v>0</v>
      </c>
      <c r="E29" s="217">
        <f>SUM(E17:E28)</f>
        <v>0</v>
      </c>
      <c r="F29" s="217">
        <f>SUM(F17:F28)</f>
        <v>0</v>
      </c>
      <c r="G29" s="217">
        <f t="shared" ref="G29:N29" si="1">SUM(G17:G28)</f>
        <v>0</v>
      </c>
      <c r="H29" s="217">
        <f t="shared" si="1"/>
        <v>0</v>
      </c>
      <c r="I29" s="217">
        <f t="shared" si="1"/>
        <v>0</v>
      </c>
      <c r="J29" s="217">
        <f t="shared" si="1"/>
        <v>0</v>
      </c>
      <c r="K29" s="217">
        <f>SUM(K17:K28)</f>
        <v>0</v>
      </c>
      <c r="L29" s="217">
        <f t="shared" si="1"/>
        <v>0</v>
      </c>
      <c r="M29" s="217">
        <f t="shared" si="1"/>
        <v>0</v>
      </c>
      <c r="N29" s="217">
        <f t="shared" si="1"/>
        <v>0</v>
      </c>
      <c r="O29" s="217">
        <f>SUM(O17:O28)</f>
        <v>0</v>
      </c>
      <c r="P29" s="218">
        <f>SUM(P17:P28)</f>
        <v>0</v>
      </c>
    </row>
    <row r="30" spans="1:16" ht="3" customHeight="1">
      <c r="A30" s="32"/>
      <c r="B30" s="32"/>
      <c r="C30" s="32"/>
      <c r="D30" s="33"/>
      <c r="P30" s="206"/>
    </row>
    <row r="31" spans="1:16" ht="15" customHeight="1">
      <c r="A31" s="366" t="s">
        <v>183</v>
      </c>
      <c r="B31" s="352"/>
      <c r="C31" s="353"/>
      <c r="D31" s="116"/>
      <c r="E31" s="117"/>
      <c r="F31" s="116"/>
      <c r="G31" s="116"/>
      <c r="H31" s="214"/>
      <c r="I31" s="214"/>
      <c r="J31" s="214"/>
      <c r="K31" s="214"/>
      <c r="L31" s="214"/>
      <c r="M31" s="214"/>
      <c r="N31" s="214"/>
      <c r="O31" s="214"/>
      <c r="P31" s="207">
        <f>SUM(D31:O31)</f>
        <v>0</v>
      </c>
    </row>
    <row r="32" spans="1:16" ht="15" customHeight="1">
      <c r="A32" s="366"/>
      <c r="B32" s="352"/>
      <c r="C32" s="353"/>
      <c r="D32" s="116"/>
      <c r="E32" s="117"/>
      <c r="F32" s="116"/>
      <c r="G32" s="116"/>
      <c r="H32" s="214"/>
      <c r="I32" s="214"/>
      <c r="J32" s="214"/>
      <c r="K32" s="214"/>
      <c r="L32" s="214"/>
      <c r="M32" s="214"/>
      <c r="N32" s="214"/>
      <c r="O32" s="214"/>
      <c r="P32" s="207">
        <f t="shared" ref="P32:P36" si="2">SUM(D32:O32)</f>
        <v>0</v>
      </c>
    </row>
    <row r="33" spans="1:16" ht="15" customHeight="1">
      <c r="A33" s="366"/>
      <c r="B33" s="352"/>
      <c r="C33" s="353"/>
      <c r="D33" s="116"/>
      <c r="E33" s="117"/>
      <c r="F33" s="116"/>
      <c r="G33" s="116"/>
      <c r="H33" s="214"/>
      <c r="I33" s="214"/>
      <c r="J33" s="214"/>
      <c r="K33" s="214"/>
      <c r="L33" s="214"/>
      <c r="M33" s="214"/>
      <c r="N33" s="214"/>
      <c r="O33" s="214"/>
      <c r="P33" s="207">
        <f t="shared" si="2"/>
        <v>0</v>
      </c>
    </row>
    <row r="34" spans="1:16" ht="15" customHeight="1">
      <c r="A34" s="366"/>
      <c r="B34" s="352"/>
      <c r="C34" s="353"/>
      <c r="D34" s="116"/>
      <c r="E34" s="117"/>
      <c r="F34" s="116"/>
      <c r="G34" s="116"/>
      <c r="H34" s="214"/>
      <c r="I34" s="214"/>
      <c r="J34" s="214"/>
      <c r="K34" s="214"/>
      <c r="L34" s="214"/>
      <c r="M34" s="214"/>
      <c r="N34" s="214"/>
      <c r="O34" s="214"/>
      <c r="P34" s="207">
        <f t="shared" si="2"/>
        <v>0</v>
      </c>
    </row>
    <row r="35" spans="1:16" ht="15" customHeight="1">
      <c r="A35" s="366"/>
      <c r="B35" s="352"/>
      <c r="C35" s="353"/>
      <c r="D35" s="116"/>
      <c r="E35" s="117"/>
      <c r="F35" s="116"/>
      <c r="G35" s="116"/>
      <c r="H35" s="214"/>
      <c r="I35" s="214"/>
      <c r="J35" s="214"/>
      <c r="K35" s="214"/>
      <c r="L35" s="214"/>
      <c r="M35" s="214"/>
      <c r="N35" s="214"/>
      <c r="O35" s="214"/>
      <c r="P35" s="207">
        <f t="shared" si="2"/>
        <v>0</v>
      </c>
    </row>
    <row r="36" spans="1:16" ht="15" customHeight="1">
      <c r="A36" s="366"/>
      <c r="B36" s="114"/>
      <c r="C36" s="215"/>
      <c r="D36" s="116"/>
      <c r="E36" s="117"/>
      <c r="F36" s="116"/>
      <c r="G36" s="116"/>
      <c r="H36" s="214"/>
      <c r="I36" s="214"/>
      <c r="J36" s="214"/>
      <c r="K36" s="214"/>
      <c r="L36" s="214"/>
      <c r="M36" s="214"/>
      <c r="N36" s="214"/>
      <c r="O36" s="214"/>
      <c r="P36" s="207">
        <f t="shared" si="2"/>
        <v>0</v>
      </c>
    </row>
    <row r="37" spans="1:16" ht="15" customHeight="1">
      <c r="A37" s="372" t="s">
        <v>185</v>
      </c>
      <c r="B37" s="373"/>
      <c r="C37" s="374"/>
      <c r="D37" s="219">
        <f>SUM(D31:D36)</f>
        <v>0</v>
      </c>
      <c r="E37" s="219">
        <f>SUM(E31:E36)</f>
        <v>0</v>
      </c>
      <c r="F37" s="219">
        <f t="shared" ref="F37:O37" si="3">SUM(F31:F36)</f>
        <v>0</v>
      </c>
      <c r="G37" s="219">
        <f t="shared" si="3"/>
        <v>0</v>
      </c>
      <c r="H37" s="219">
        <f t="shared" si="3"/>
        <v>0</v>
      </c>
      <c r="I37" s="219">
        <f t="shared" si="3"/>
        <v>0</v>
      </c>
      <c r="J37" s="219">
        <f t="shared" si="3"/>
        <v>0</v>
      </c>
      <c r="K37" s="219">
        <f t="shared" si="3"/>
        <v>0</v>
      </c>
      <c r="L37" s="219">
        <f t="shared" si="3"/>
        <v>0</v>
      </c>
      <c r="M37" s="219">
        <f t="shared" si="3"/>
        <v>0</v>
      </c>
      <c r="N37" s="219">
        <f t="shared" si="3"/>
        <v>0</v>
      </c>
      <c r="O37" s="219">
        <f t="shared" si="3"/>
        <v>0</v>
      </c>
      <c r="P37" s="220">
        <f>SUM(P31:P36)</f>
        <v>0</v>
      </c>
    </row>
    <row r="38" spans="1:16" ht="3" customHeight="1">
      <c r="A38" s="35"/>
      <c r="B38" s="35"/>
      <c r="C38" s="35"/>
      <c r="D38" s="36"/>
      <c r="P38" s="206"/>
    </row>
    <row r="39" spans="1:16" ht="15" customHeight="1">
      <c r="A39" s="360" t="s">
        <v>160</v>
      </c>
      <c r="B39" s="354"/>
      <c r="C39" s="354"/>
      <c r="D39" s="116"/>
      <c r="E39" s="116"/>
      <c r="F39" s="116"/>
      <c r="G39" s="116"/>
      <c r="H39" s="214"/>
      <c r="I39" s="214"/>
      <c r="J39" s="214"/>
      <c r="K39" s="214"/>
      <c r="L39" s="214"/>
      <c r="M39" s="214"/>
      <c r="N39" s="214"/>
      <c r="O39" s="214"/>
      <c r="P39" s="208">
        <f>SUM(D39:O39)</f>
        <v>0</v>
      </c>
    </row>
    <row r="40" spans="1:16" ht="15" customHeight="1">
      <c r="A40" s="361"/>
      <c r="B40" s="354"/>
      <c r="C40" s="354"/>
      <c r="D40" s="116"/>
      <c r="E40" s="116"/>
      <c r="F40" s="116"/>
      <c r="G40" s="116"/>
      <c r="H40" s="214"/>
      <c r="I40" s="214"/>
      <c r="J40" s="214"/>
      <c r="K40" s="214"/>
      <c r="L40" s="214"/>
      <c r="M40" s="214"/>
      <c r="N40" s="214"/>
      <c r="O40" s="214"/>
      <c r="P40" s="208">
        <f t="shared" ref="P40:P44" si="4">SUM(D40:O40)</f>
        <v>0</v>
      </c>
    </row>
    <row r="41" spans="1:16" ht="15" customHeight="1">
      <c r="A41" s="361"/>
      <c r="B41" s="354"/>
      <c r="C41" s="354"/>
      <c r="D41" s="116"/>
      <c r="E41" s="116"/>
      <c r="F41" s="116"/>
      <c r="G41" s="116"/>
      <c r="H41" s="214"/>
      <c r="I41" s="214"/>
      <c r="J41" s="214"/>
      <c r="K41" s="214"/>
      <c r="L41" s="214"/>
      <c r="M41" s="214"/>
      <c r="N41" s="214"/>
      <c r="O41" s="214"/>
      <c r="P41" s="208">
        <f t="shared" si="4"/>
        <v>0</v>
      </c>
    </row>
    <row r="42" spans="1:16" ht="15" customHeight="1">
      <c r="A42" s="361"/>
      <c r="B42" s="354"/>
      <c r="C42" s="354"/>
      <c r="D42" s="116"/>
      <c r="E42" s="116"/>
      <c r="F42" s="116"/>
      <c r="G42" s="116"/>
      <c r="H42" s="214"/>
      <c r="I42" s="214"/>
      <c r="J42" s="214"/>
      <c r="K42" s="214"/>
      <c r="L42" s="214"/>
      <c r="M42" s="214"/>
      <c r="N42" s="214"/>
      <c r="O42" s="214"/>
      <c r="P42" s="208">
        <f t="shared" si="4"/>
        <v>0</v>
      </c>
    </row>
    <row r="43" spans="1:16" ht="15" customHeight="1">
      <c r="A43" s="361"/>
      <c r="B43" s="354"/>
      <c r="C43" s="354"/>
      <c r="D43" s="116"/>
      <c r="E43" s="116"/>
      <c r="F43" s="116"/>
      <c r="G43" s="116"/>
      <c r="H43" s="214"/>
      <c r="I43" s="214"/>
      <c r="J43" s="214"/>
      <c r="K43" s="214"/>
      <c r="L43" s="214"/>
      <c r="M43" s="214"/>
      <c r="N43" s="214"/>
      <c r="O43" s="214"/>
      <c r="P43" s="208">
        <f t="shared" si="4"/>
        <v>0</v>
      </c>
    </row>
    <row r="44" spans="1:16" ht="15" customHeight="1">
      <c r="A44" s="362"/>
      <c r="B44" s="354"/>
      <c r="C44" s="354"/>
      <c r="D44" s="116"/>
      <c r="E44" s="116"/>
      <c r="F44" s="116"/>
      <c r="G44" s="116"/>
      <c r="H44" s="214"/>
      <c r="I44" s="214"/>
      <c r="J44" s="214"/>
      <c r="K44" s="214"/>
      <c r="L44" s="214"/>
      <c r="M44" s="214"/>
      <c r="N44" s="214"/>
      <c r="O44" s="214"/>
      <c r="P44" s="208">
        <f t="shared" si="4"/>
        <v>0</v>
      </c>
    </row>
    <row r="45" spans="1:16" ht="15" customHeight="1">
      <c r="A45" s="376" t="s">
        <v>161</v>
      </c>
      <c r="B45" s="377"/>
      <c r="C45" s="378"/>
      <c r="D45" s="221">
        <f>SUM(D39:D44)</f>
        <v>0</v>
      </c>
      <c r="E45" s="221">
        <f>SUM(E39:E44)</f>
        <v>0</v>
      </c>
      <c r="F45" s="221">
        <f t="shared" ref="F45:P45" si="5">SUM(F39:F44)</f>
        <v>0</v>
      </c>
      <c r="G45" s="221">
        <f t="shared" si="5"/>
        <v>0</v>
      </c>
      <c r="H45" s="221">
        <f t="shared" si="5"/>
        <v>0</v>
      </c>
      <c r="I45" s="221">
        <f t="shared" si="5"/>
        <v>0</v>
      </c>
      <c r="J45" s="221">
        <f t="shared" si="5"/>
        <v>0</v>
      </c>
      <c r="K45" s="221">
        <f t="shared" si="5"/>
        <v>0</v>
      </c>
      <c r="L45" s="221">
        <f t="shared" si="5"/>
        <v>0</v>
      </c>
      <c r="M45" s="221">
        <f t="shared" si="5"/>
        <v>0</v>
      </c>
      <c r="N45" s="221">
        <f t="shared" si="5"/>
        <v>0</v>
      </c>
      <c r="O45" s="221">
        <f t="shared" si="5"/>
        <v>0</v>
      </c>
      <c r="P45" s="222">
        <f t="shared" si="5"/>
        <v>0</v>
      </c>
    </row>
    <row r="46" spans="1:16" ht="3" customHeight="1">
      <c r="A46" s="35"/>
      <c r="B46" s="35"/>
      <c r="C46" s="35"/>
      <c r="D46" s="34"/>
      <c r="P46" s="206"/>
    </row>
    <row r="47" spans="1:16" ht="15" customHeight="1">
      <c r="A47" s="360" t="s">
        <v>162</v>
      </c>
      <c r="B47" s="354"/>
      <c r="C47" s="354"/>
      <c r="D47" s="116"/>
      <c r="E47" s="116"/>
      <c r="F47" s="116"/>
      <c r="G47" s="116"/>
      <c r="H47" s="214"/>
      <c r="I47" s="214"/>
      <c r="J47" s="214"/>
      <c r="K47" s="214"/>
      <c r="L47" s="214"/>
      <c r="M47" s="214"/>
      <c r="N47" s="214"/>
      <c r="O47" s="214"/>
      <c r="P47" s="208">
        <f>SUM(D47:O47)</f>
        <v>0</v>
      </c>
    </row>
    <row r="48" spans="1:16" ht="15" customHeight="1">
      <c r="A48" s="361"/>
      <c r="B48" s="352"/>
      <c r="C48" s="353"/>
      <c r="D48" s="116"/>
      <c r="E48" s="116"/>
      <c r="F48" s="116"/>
      <c r="G48" s="116"/>
      <c r="H48" s="214"/>
      <c r="I48" s="214"/>
      <c r="J48" s="214"/>
      <c r="K48" s="214"/>
      <c r="L48" s="214"/>
      <c r="M48" s="214"/>
      <c r="N48" s="214"/>
      <c r="O48" s="214"/>
      <c r="P48" s="208">
        <f t="shared" ref="P48:P54" si="6">SUM(D48:O48)</f>
        <v>0</v>
      </c>
    </row>
    <row r="49" spans="1:28" ht="15" customHeight="1">
      <c r="A49" s="361"/>
      <c r="B49" s="354"/>
      <c r="C49" s="354"/>
      <c r="D49" s="116"/>
      <c r="E49" s="116"/>
      <c r="F49" s="116"/>
      <c r="G49" s="116"/>
      <c r="H49" s="214"/>
      <c r="I49" s="214"/>
      <c r="J49" s="214"/>
      <c r="K49" s="214"/>
      <c r="L49" s="214"/>
      <c r="M49" s="214"/>
      <c r="N49" s="214"/>
      <c r="O49" s="214"/>
      <c r="P49" s="208">
        <f t="shared" si="6"/>
        <v>0</v>
      </c>
    </row>
    <row r="50" spans="1:28" ht="15" customHeight="1">
      <c r="A50" s="361"/>
      <c r="B50" s="354"/>
      <c r="C50" s="354"/>
      <c r="D50" s="116"/>
      <c r="E50" s="116"/>
      <c r="F50" s="116"/>
      <c r="G50" s="116"/>
      <c r="H50" s="214"/>
      <c r="I50" s="214"/>
      <c r="J50" s="214"/>
      <c r="K50" s="214"/>
      <c r="L50" s="214"/>
      <c r="M50" s="214"/>
      <c r="N50" s="214"/>
      <c r="O50" s="214"/>
      <c r="P50" s="208">
        <f t="shared" si="6"/>
        <v>0</v>
      </c>
    </row>
    <row r="51" spans="1:28" ht="15" customHeight="1">
      <c r="A51" s="361"/>
      <c r="B51" s="354"/>
      <c r="C51" s="354"/>
      <c r="D51" s="116"/>
      <c r="E51" s="116"/>
      <c r="F51" s="116"/>
      <c r="G51" s="116"/>
      <c r="H51" s="214"/>
      <c r="I51" s="214"/>
      <c r="J51" s="214"/>
      <c r="K51" s="214"/>
      <c r="L51" s="214"/>
      <c r="M51" s="214"/>
      <c r="N51" s="214"/>
      <c r="O51" s="214"/>
      <c r="P51" s="208">
        <f t="shared" si="6"/>
        <v>0</v>
      </c>
    </row>
    <row r="52" spans="1:28" ht="15" customHeight="1">
      <c r="A52" s="361"/>
      <c r="B52" s="354"/>
      <c r="C52" s="354"/>
      <c r="D52" s="116"/>
      <c r="E52" s="116"/>
      <c r="F52" s="116"/>
      <c r="G52" s="116"/>
      <c r="H52" s="214"/>
      <c r="I52" s="214"/>
      <c r="J52" s="214"/>
      <c r="K52" s="214"/>
      <c r="L52" s="214"/>
      <c r="M52" s="214"/>
      <c r="N52" s="214"/>
      <c r="O52" s="214"/>
      <c r="P52" s="208">
        <f t="shared" si="6"/>
        <v>0</v>
      </c>
    </row>
    <row r="53" spans="1:28" ht="15" customHeight="1">
      <c r="A53" s="361"/>
      <c r="B53" s="354"/>
      <c r="C53" s="354"/>
      <c r="D53" s="116"/>
      <c r="E53" s="116"/>
      <c r="F53" s="116"/>
      <c r="G53" s="116"/>
      <c r="H53" s="214"/>
      <c r="I53" s="214"/>
      <c r="J53" s="214"/>
      <c r="K53" s="214"/>
      <c r="L53" s="214"/>
      <c r="M53" s="214"/>
      <c r="N53" s="214"/>
      <c r="O53" s="214"/>
      <c r="P53" s="208">
        <f t="shared" si="6"/>
        <v>0</v>
      </c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ht="15" customHeight="1">
      <c r="A54" s="361"/>
      <c r="B54" s="354"/>
      <c r="C54" s="354"/>
      <c r="D54" s="116"/>
      <c r="E54" s="116"/>
      <c r="F54" s="116"/>
      <c r="G54" s="216"/>
      <c r="H54" s="214"/>
      <c r="I54" s="214"/>
      <c r="J54" s="214"/>
      <c r="K54" s="214"/>
      <c r="L54" s="214"/>
      <c r="M54" s="214"/>
      <c r="N54" s="214"/>
      <c r="O54" s="214"/>
      <c r="P54" s="208">
        <f t="shared" si="6"/>
        <v>0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8" ht="15" customHeight="1">
      <c r="A55" s="362"/>
      <c r="B55" s="354"/>
      <c r="C55" s="354"/>
      <c r="D55" s="116"/>
      <c r="E55" s="116"/>
      <c r="F55" s="116"/>
      <c r="G55" s="116"/>
      <c r="H55" s="214"/>
      <c r="I55" s="214"/>
      <c r="J55" s="214"/>
      <c r="K55" s="214"/>
      <c r="L55" s="214"/>
      <c r="M55" s="214"/>
      <c r="N55" s="214"/>
      <c r="O55" s="214"/>
      <c r="P55" s="208">
        <f>SUM(D55:O55)</f>
        <v>0</v>
      </c>
    </row>
    <row r="56" spans="1:28" ht="15.75" customHeight="1">
      <c r="A56" s="344" t="s">
        <v>166</v>
      </c>
      <c r="B56" s="345"/>
      <c r="C56" s="346"/>
      <c r="D56" s="223">
        <f>SUM(D47:D55)</f>
        <v>0</v>
      </c>
      <c r="E56" s="223">
        <f t="shared" ref="E56:N56" si="7">SUM(E47:E55)</f>
        <v>0</v>
      </c>
      <c r="F56" s="223">
        <f t="shared" si="7"/>
        <v>0</v>
      </c>
      <c r="G56" s="223">
        <f t="shared" si="7"/>
        <v>0</v>
      </c>
      <c r="H56" s="223">
        <f t="shared" si="7"/>
        <v>0</v>
      </c>
      <c r="I56" s="223">
        <f t="shared" si="7"/>
        <v>0</v>
      </c>
      <c r="J56" s="223">
        <f t="shared" si="7"/>
        <v>0</v>
      </c>
      <c r="K56" s="223">
        <f t="shared" si="7"/>
        <v>0</v>
      </c>
      <c r="L56" s="223">
        <f t="shared" si="7"/>
        <v>0</v>
      </c>
      <c r="M56" s="223">
        <f t="shared" si="7"/>
        <v>0</v>
      </c>
      <c r="N56" s="223">
        <f t="shared" si="7"/>
        <v>0</v>
      </c>
      <c r="O56" s="223">
        <f>SUM(O47:O55)</f>
        <v>0</v>
      </c>
      <c r="P56" s="224">
        <f>SUM(P47:P55)</f>
        <v>0</v>
      </c>
    </row>
    <row r="57" spans="1:28" ht="3" customHeight="1">
      <c r="A57" s="32"/>
      <c r="B57" s="32"/>
      <c r="C57" s="32"/>
      <c r="D57" s="33"/>
      <c r="P57" s="206"/>
    </row>
    <row r="58" spans="1:28" ht="19.5" customHeight="1">
      <c r="A58" s="347" t="s">
        <v>193</v>
      </c>
      <c r="B58" s="348"/>
      <c r="C58" s="349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6">
        <f>SUM(D58:O58)</f>
        <v>0</v>
      </c>
      <c r="R58" s="198" t="s">
        <v>192</v>
      </c>
    </row>
    <row r="59" spans="1:28" ht="3" customHeight="1">
      <c r="A59" s="32"/>
      <c r="B59" s="32"/>
      <c r="C59" s="32"/>
      <c r="D59" s="33"/>
      <c r="P59" s="206"/>
    </row>
    <row r="60" spans="1:28" ht="20.25" customHeight="1">
      <c r="A60" s="350" t="s">
        <v>157</v>
      </c>
      <c r="B60" s="351"/>
      <c r="C60" s="351"/>
      <c r="D60" s="196">
        <f>D29+D37+D45+D56+D58</f>
        <v>0</v>
      </c>
      <c r="E60" s="196">
        <f>E29+E37+E45+E56+E58</f>
        <v>0</v>
      </c>
      <c r="F60" s="196">
        <f t="shared" ref="F60:J60" si="8">F29+F37+F45+F56+F58</f>
        <v>0</v>
      </c>
      <c r="G60" s="196">
        <f t="shared" si="8"/>
        <v>0</v>
      </c>
      <c r="H60" s="196">
        <f t="shared" si="8"/>
        <v>0</v>
      </c>
      <c r="I60" s="196">
        <f t="shared" si="8"/>
        <v>0</v>
      </c>
      <c r="J60" s="196">
        <f t="shared" si="8"/>
        <v>0</v>
      </c>
      <c r="K60" s="196">
        <f>K29+K37+K45+K56+K58</f>
        <v>0</v>
      </c>
      <c r="L60" s="196">
        <f t="shared" ref="L60:O60" si="9">L29+L37+L45+L56+L58</f>
        <v>0</v>
      </c>
      <c r="M60" s="196">
        <f t="shared" si="9"/>
        <v>0</v>
      </c>
      <c r="N60" s="196">
        <f t="shared" si="9"/>
        <v>0</v>
      </c>
      <c r="O60" s="196">
        <f t="shared" si="9"/>
        <v>0</v>
      </c>
      <c r="P60" s="209">
        <f>P29+P37+P45+P56+P58</f>
        <v>0</v>
      </c>
      <c r="R60" s="165">
        <f>C11/13</f>
        <v>0</v>
      </c>
    </row>
    <row r="61" spans="1:28" ht="4.5" customHeight="1"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210"/>
    </row>
    <row r="62" spans="1:28">
      <c r="B62" s="203"/>
      <c r="C62" s="204" t="s">
        <v>225</v>
      </c>
      <c r="D62" s="212">
        <f t="shared" ref="D62:O62" si="10">D60-$C$11</f>
        <v>0</v>
      </c>
      <c r="E62" s="212">
        <f t="shared" si="10"/>
        <v>0</v>
      </c>
      <c r="F62" s="212">
        <f t="shared" si="10"/>
        <v>0</v>
      </c>
      <c r="G62" s="212">
        <f t="shared" si="10"/>
        <v>0</v>
      </c>
      <c r="H62" s="212">
        <f t="shared" si="10"/>
        <v>0</v>
      </c>
      <c r="I62" s="212">
        <f t="shared" si="10"/>
        <v>0</v>
      </c>
      <c r="J62" s="212">
        <f t="shared" si="10"/>
        <v>0</v>
      </c>
      <c r="K62" s="212">
        <f t="shared" si="10"/>
        <v>0</v>
      </c>
      <c r="L62" s="212">
        <f t="shared" si="10"/>
        <v>0</v>
      </c>
      <c r="M62" s="212">
        <f t="shared" si="10"/>
        <v>0</v>
      </c>
      <c r="N62" s="212">
        <f t="shared" si="10"/>
        <v>0</v>
      </c>
      <c r="O62" s="212">
        <f t="shared" si="10"/>
        <v>0</v>
      </c>
      <c r="P62" s="211"/>
    </row>
    <row r="63" spans="1:28" ht="18.75" customHeight="1"/>
    <row r="64" spans="1:28" ht="18.75" customHeight="1"/>
    <row r="65" ht="18.75" customHeight="1"/>
    <row r="66" ht="18.75" customHeight="1"/>
  </sheetData>
  <sheetProtection sheet="1" formatCells="0" formatColumns="0" formatRows="0" deleteRows="0" sort="0" autoFilter="0" pivotTables="0"/>
  <mergeCells count="59">
    <mergeCell ref="C4:G4"/>
    <mergeCell ref="B33:C33"/>
    <mergeCell ref="B34:C34"/>
    <mergeCell ref="B35:C35"/>
    <mergeCell ref="B18:C18"/>
    <mergeCell ref="B27:C27"/>
    <mergeCell ref="B31:C31"/>
    <mergeCell ref="B32:C32"/>
    <mergeCell ref="B47:C47"/>
    <mergeCell ref="A45:C45"/>
    <mergeCell ref="A47:A55"/>
    <mergeCell ref="A39:A44"/>
    <mergeCell ref="A5:B5"/>
    <mergeCell ref="B21:C21"/>
    <mergeCell ref="B23:C23"/>
    <mergeCell ref="B24:C24"/>
    <mergeCell ref="B25:C25"/>
    <mergeCell ref="B26:C26"/>
    <mergeCell ref="A2:P2"/>
    <mergeCell ref="A13:E13"/>
    <mergeCell ref="B17:C17"/>
    <mergeCell ref="D15:O15"/>
    <mergeCell ref="P15:P16"/>
    <mergeCell ref="A17:A28"/>
    <mergeCell ref="B28:C28"/>
    <mergeCell ref="C8:E8"/>
    <mergeCell ref="A4:B4"/>
    <mergeCell ref="A6:B6"/>
    <mergeCell ref="A8:B8"/>
    <mergeCell ref="F13:G13"/>
    <mergeCell ref="A15:A16"/>
    <mergeCell ref="B15:C16"/>
    <mergeCell ref="B22:C22"/>
    <mergeCell ref="G11:H11"/>
    <mergeCell ref="A60:C60"/>
    <mergeCell ref="B48:C48"/>
    <mergeCell ref="B49:C49"/>
    <mergeCell ref="B50:C50"/>
    <mergeCell ref="B51:C51"/>
    <mergeCell ref="B54:C54"/>
    <mergeCell ref="B55:C55"/>
    <mergeCell ref="B53:C53"/>
    <mergeCell ref="B52:C52"/>
    <mergeCell ref="K11:N11"/>
    <mergeCell ref="A9:B9"/>
    <mergeCell ref="C9:E9"/>
    <mergeCell ref="A56:C56"/>
    <mergeCell ref="A58:C58"/>
    <mergeCell ref="B44:C44"/>
    <mergeCell ref="B39:C39"/>
    <mergeCell ref="B40:C40"/>
    <mergeCell ref="B41:C41"/>
    <mergeCell ref="B42:C42"/>
    <mergeCell ref="B43:C43"/>
    <mergeCell ref="A29:C29"/>
    <mergeCell ref="A31:A36"/>
    <mergeCell ref="A37:C37"/>
    <mergeCell ref="B19:C19"/>
    <mergeCell ref="B20:C20"/>
  </mergeCells>
  <conditionalFormatting sqref="D58:P58">
    <cfRule type="cellIs" dxfId="1" priority="19" operator="lessThan">
      <formula>$R$60</formula>
    </cfRule>
  </conditionalFormatting>
  <dataValidations count="14">
    <dataValidation type="list" allowBlank="1" showInputMessage="1" showErrorMessage="1" sqref="JB17:JB28 WVN983070:WVN983075 WLR983070:WLR983075 WBV983070:WBV983075 VRZ983070:VRZ983075 VID983070:VID983075 UYH983070:UYH983075 UOL983070:UOL983075 UEP983070:UEP983075 TUT983070:TUT983075 TKX983070:TKX983075 TBB983070:TBB983075 SRF983070:SRF983075 SHJ983070:SHJ983075 RXN983070:RXN983075 RNR983070:RNR983075 RDV983070:RDV983075 QTZ983070:QTZ983075 QKD983070:QKD983075 QAH983070:QAH983075 PQL983070:PQL983075 PGP983070:PGP983075 OWT983070:OWT983075 OMX983070:OMX983075 ODB983070:ODB983075 NTF983070:NTF983075 NJJ983070:NJJ983075 MZN983070:MZN983075 MPR983070:MPR983075 MFV983070:MFV983075 LVZ983070:LVZ983075 LMD983070:LMD983075 LCH983070:LCH983075 KSL983070:KSL983075 KIP983070:KIP983075 JYT983070:JYT983075 JOX983070:JOX983075 JFB983070:JFB983075 IVF983070:IVF983075 ILJ983070:ILJ983075 IBN983070:IBN983075 HRR983070:HRR983075 HHV983070:HHV983075 GXZ983070:GXZ983075 GOD983070:GOD983075 GEH983070:GEH983075 FUL983070:FUL983075 FKP983070:FKP983075 FAT983070:FAT983075 EQX983070:EQX983075 EHB983070:EHB983075 DXF983070:DXF983075 DNJ983070:DNJ983075 DDN983070:DDN983075 CTR983070:CTR983075 CJV983070:CJV983075 BZZ983070:BZZ983075 BQD983070:BQD983075 BGH983070:BGH983075 AWL983070:AWL983075 AMP983070:AMP983075 ACT983070:ACT983075 SX983070:SX983075 JB983070:JB983075 WVN917534:WVN917539 WLR917534:WLR917539 WBV917534:WBV917539 VRZ917534:VRZ917539 VID917534:VID917539 UYH917534:UYH917539 UOL917534:UOL917539 UEP917534:UEP917539 TUT917534:TUT917539 TKX917534:TKX917539 TBB917534:TBB917539 SRF917534:SRF917539 SHJ917534:SHJ917539 RXN917534:RXN917539 RNR917534:RNR917539 RDV917534:RDV917539 QTZ917534:QTZ917539 QKD917534:QKD917539 QAH917534:QAH917539 PQL917534:PQL917539 PGP917534:PGP917539 OWT917534:OWT917539 OMX917534:OMX917539 ODB917534:ODB917539 NTF917534:NTF917539 NJJ917534:NJJ917539 MZN917534:MZN917539 MPR917534:MPR917539 MFV917534:MFV917539 LVZ917534:LVZ917539 LMD917534:LMD917539 LCH917534:LCH917539 KSL917534:KSL917539 KIP917534:KIP917539 JYT917534:JYT917539 JOX917534:JOX917539 JFB917534:JFB917539 IVF917534:IVF917539 ILJ917534:ILJ917539 IBN917534:IBN917539 HRR917534:HRR917539 HHV917534:HHV917539 GXZ917534:GXZ917539 GOD917534:GOD917539 GEH917534:GEH917539 FUL917534:FUL917539 FKP917534:FKP917539 FAT917534:FAT917539 EQX917534:EQX917539 EHB917534:EHB917539 DXF917534:DXF917539 DNJ917534:DNJ917539 DDN917534:DDN917539 CTR917534:CTR917539 CJV917534:CJV917539 BZZ917534:BZZ917539 BQD917534:BQD917539 BGH917534:BGH917539 AWL917534:AWL917539 AMP917534:AMP917539 ACT917534:ACT917539 SX917534:SX917539 JB917534:JB917539 WVN851998:WVN852003 WLR851998:WLR852003 WBV851998:WBV852003 VRZ851998:VRZ852003 VID851998:VID852003 UYH851998:UYH852003 UOL851998:UOL852003 UEP851998:UEP852003 TUT851998:TUT852003 TKX851998:TKX852003 TBB851998:TBB852003 SRF851998:SRF852003 SHJ851998:SHJ852003 RXN851998:RXN852003 RNR851998:RNR852003 RDV851998:RDV852003 QTZ851998:QTZ852003 QKD851998:QKD852003 QAH851998:QAH852003 PQL851998:PQL852003 PGP851998:PGP852003 OWT851998:OWT852003 OMX851998:OMX852003 ODB851998:ODB852003 NTF851998:NTF852003 NJJ851998:NJJ852003 MZN851998:MZN852003 MPR851998:MPR852003 MFV851998:MFV852003 LVZ851998:LVZ852003 LMD851998:LMD852003 LCH851998:LCH852003 KSL851998:KSL852003 KIP851998:KIP852003 JYT851998:JYT852003 JOX851998:JOX852003 JFB851998:JFB852003 IVF851998:IVF852003 ILJ851998:ILJ852003 IBN851998:IBN852003 HRR851998:HRR852003 HHV851998:HHV852003 GXZ851998:GXZ852003 GOD851998:GOD852003 GEH851998:GEH852003 FUL851998:FUL852003 FKP851998:FKP852003 FAT851998:FAT852003 EQX851998:EQX852003 EHB851998:EHB852003 DXF851998:DXF852003 DNJ851998:DNJ852003 DDN851998:DDN852003 CTR851998:CTR852003 CJV851998:CJV852003 BZZ851998:BZZ852003 BQD851998:BQD852003 BGH851998:BGH852003 AWL851998:AWL852003 AMP851998:AMP852003 ACT851998:ACT852003 SX851998:SX852003 JB851998:JB852003 WVN786462:WVN786467 WLR786462:WLR786467 WBV786462:WBV786467 VRZ786462:VRZ786467 VID786462:VID786467 UYH786462:UYH786467 UOL786462:UOL786467 UEP786462:UEP786467 TUT786462:TUT786467 TKX786462:TKX786467 TBB786462:TBB786467 SRF786462:SRF786467 SHJ786462:SHJ786467 RXN786462:RXN786467 RNR786462:RNR786467 RDV786462:RDV786467 QTZ786462:QTZ786467 QKD786462:QKD786467 QAH786462:QAH786467 PQL786462:PQL786467 PGP786462:PGP786467 OWT786462:OWT786467 OMX786462:OMX786467 ODB786462:ODB786467 NTF786462:NTF786467 NJJ786462:NJJ786467 MZN786462:MZN786467 MPR786462:MPR786467 MFV786462:MFV786467 LVZ786462:LVZ786467 LMD786462:LMD786467 LCH786462:LCH786467 KSL786462:KSL786467 KIP786462:KIP786467 JYT786462:JYT786467 JOX786462:JOX786467 JFB786462:JFB786467 IVF786462:IVF786467 ILJ786462:ILJ786467 IBN786462:IBN786467 HRR786462:HRR786467 HHV786462:HHV786467 GXZ786462:GXZ786467 GOD786462:GOD786467 GEH786462:GEH786467 FUL786462:FUL786467 FKP786462:FKP786467 FAT786462:FAT786467 EQX786462:EQX786467 EHB786462:EHB786467 DXF786462:DXF786467 DNJ786462:DNJ786467 DDN786462:DDN786467 CTR786462:CTR786467 CJV786462:CJV786467 BZZ786462:BZZ786467 BQD786462:BQD786467 BGH786462:BGH786467 AWL786462:AWL786467 AMP786462:AMP786467 ACT786462:ACT786467 SX786462:SX786467 JB786462:JB786467 WVN720926:WVN720931 WLR720926:WLR720931 WBV720926:WBV720931 VRZ720926:VRZ720931 VID720926:VID720931 UYH720926:UYH720931 UOL720926:UOL720931 UEP720926:UEP720931 TUT720926:TUT720931 TKX720926:TKX720931 TBB720926:TBB720931 SRF720926:SRF720931 SHJ720926:SHJ720931 RXN720926:RXN720931 RNR720926:RNR720931 RDV720926:RDV720931 QTZ720926:QTZ720931 QKD720926:QKD720931 QAH720926:QAH720931 PQL720926:PQL720931 PGP720926:PGP720931 OWT720926:OWT720931 OMX720926:OMX720931 ODB720926:ODB720931 NTF720926:NTF720931 NJJ720926:NJJ720931 MZN720926:MZN720931 MPR720926:MPR720931 MFV720926:MFV720931 LVZ720926:LVZ720931 LMD720926:LMD720931 LCH720926:LCH720931 KSL720926:KSL720931 KIP720926:KIP720931 JYT720926:JYT720931 JOX720926:JOX720931 JFB720926:JFB720931 IVF720926:IVF720931 ILJ720926:ILJ720931 IBN720926:IBN720931 HRR720926:HRR720931 HHV720926:HHV720931 GXZ720926:GXZ720931 GOD720926:GOD720931 GEH720926:GEH720931 FUL720926:FUL720931 FKP720926:FKP720931 FAT720926:FAT720931 EQX720926:EQX720931 EHB720926:EHB720931 DXF720926:DXF720931 DNJ720926:DNJ720931 DDN720926:DDN720931 CTR720926:CTR720931 CJV720926:CJV720931 BZZ720926:BZZ720931 BQD720926:BQD720931 BGH720926:BGH720931 AWL720926:AWL720931 AMP720926:AMP720931 ACT720926:ACT720931 SX720926:SX720931 JB720926:JB720931 WVN655390:WVN655395 WLR655390:WLR655395 WBV655390:WBV655395 VRZ655390:VRZ655395 VID655390:VID655395 UYH655390:UYH655395 UOL655390:UOL655395 UEP655390:UEP655395 TUT655390:TUT655395 TKX655390:TKX655395 TBB655390:TBB655395 SRF655390:SRF655395 SHJ655390:SHJ655395 RXN655390:RXN655395 RNR655390:RNR655395 RDV655390:RDV655395 QTZ655390:QTZ655395 QKD655390:QKD655395 QAH655390:QAH655395 PQL655390:PQL655395 PGP655390:PGP655395 OWT655390:OWT655395 OMX655390:OMX655395 ODB655390:ODB655395 NTF655390:NTF655395 NJJ655390:NJJ655395 MZN655390:MZN655395 MPR655390:MPR655395 MFV655390:MFV655395 LVZ655390:LVZ655395 LMD655390:LMD655395 LCH655390:LCH655395 KSL655390:KSL655395 KIP655390:KIP655395 JYT655390:JYT655395 JOX655390:JOX655395 JFB655390:JFB655395 IVF655390:IVF655395 ILJ655390:ILJ655395 IBN655390:IBN655395 HRR655390:HRR655395 HHV655390:HHV655395 GXZ655390:GXZ655395 GOD655390:GOD655395 GEH655390:GEH655395 FUL655390:FUL655395 FKP655390:FKP655395 FAT655390:FAT655395 EQX655390:EQX655395 EHB655390:EHB655395 DXF655390:DXF655395 DNJ655390:DNJ655395 DDN655390:DDN655395 CTR655390:CTR655395 CJV655390:CJV655395 BZZ655390:BZZ655395 BQD655390:BQD655395 BGH655390:BGH655395 AWL655390:AWL655395 AMP655390:AMP655395 ACT655390:ACT655395 SX655390:SX655395 JB655390:JB655395 WVN589854:WVN589859 WLR589854:WLR589859 WBV589854:WBV589859 VRZ589854:VRZ589859 VID589854:VID589859 UYH589854:UYH589859 UOL589854:UOL589859 UEP589854:UEP589859 TUT589854:TUT589859 TKX589854:TKX589859 TBB589854:TBB589859 SRF589854:SRF589859 SHJ589854:SHJ589859 RXN589854:RXN589859 RNR589854:RNR589859 RDV589854:RDV589859 QTZ589854:QTZ589859 QKD589854:QKD589859 QAH589854:QAH589859 PQL589854:PQL589859 PGP589854:PGP589859 OWT589854:OWT589859 OMX589854:OMX589859 ODB589854:ODB589859 NTF589854:NTF589859 NJJ589854:NJJ589859 MZN589854:MZN589859 MPR589854:MPR589859 MFV589854:MFV589859 LVZ589854:LVZ589859 LMD589854:LMD589859 LCH589854:LCH589859 KSL589854:KSL589859 KIP589854:KIP589859 JYT589854:JYT589859 JOX589854:JOX589859 JFB589854:JFB589859 IVF589854:IVF589859 ILJ589854:ILJ589859 IBN589854:IBN589859 HRR589854:HRR589859 HHV589854:HHV589859 GXZ589854:GXZ589859 GOD589854:GOD589859 GEH589854:GEH589859 FUL589854:FUL589859 FKP589854:FKP589859 FAT589854:FAT589859 EQX589854:EQX589859 EHB589854:EHB589859 DXF589854:DXF589859 DNJ589854:DNJ589859 DDN589854:DDN589859 CTR589854:CTR589859 CJV589854:CJV589859 BZZ589854:BZZ589859 BQD589854:BQD589859 BGH589854:BGH589859 AWL589854:AWL589859 AMP589854:AMP589859 ACT589854:ACT589859 SX589854:SX589859 JB589854:JB589859 WVN524318:WVN524323 WLR524318:WLR524323 WBV524318:WBV524323 VRZ524318:VRZ524323 VID524318:VID524323 UYH524318:UYH524323 UOL524318:UOL524323 UEP524318:UEP524323 TUT524318:TUT524323 TKX524318:TKX524323 TBB524318:TBB524323 SRF524318:SRF524323 SHJ524318:SHJ524323 RXN524318:RXN524323 RNR524318:RNR524323 RDV524318:RDV524323 QTZ524318:QTZ524323 QKD524318:QKD524323 QAH524318:QAH524323 PQL524318:PQL524323 PGP524318:PGP524323 OWT524318:OWT524323 OMX524318:OMX524323 ODB524318:ODB524323 NTF524318:NTF524323 NJJ524318:NJJ524323 MZN524318:MZN524323 MPR524318:MPR524323 MFV524318:MFV524323 LVZ524318:LVZ524323 LMD524318:LMD524323 LCH524318:LCH524323 KSL524318:KSL524323 KIP524318:KIP524323 JYT524318:JYT524323 JOX524318:JOX524323 JFB524318:JFB524323 IVF524318:IVF524323 ILJ524318:ILJ524323 IBN524318:IBN524323 HRR524318:HRR524323 HHV524318:HHV524323 GXZ524318:GXZ524323 GOD524318:GOD524323 GEH524318:GEH524323 FUL524318:FUL524323 FKP524318:FKP524323 FAT524318:FAT524323 EQX524318:EQX524323 EHB524318:EHB524323 DXF524318:DXF524323 DNJ524318:DNJ524323 DDN524318:DDN524323 CTR524318:CTR524323 CJV524318:CJV524323 BZZ524318:BZZ524323 BQD524318:BQD524323 BGH524318:BGH524323 AWL524318:AWL524323 AMP524318:AMP524323 ACT524318:ACT524323 SX524318:SX524323 JB524318:JB524323 WVN458782:WVN458787 WLR458782:WLR458787 WBV458782:WBV458787 VRZ458782:VRZ458787 VID458782:VID458787 UYH458782:UYH458787 UOL458782:UOL458787 UEP458782:UEP458787 TUT458782:TUT458787 TKX458782:TKX458787 TBB458782:TBB458787 SRF458782:SRF458787 SHJ458782:SHJ458787 RXN458782:RXN458787 RNR458782:RNR458787 RDV458782:RDV458787 QTZ458782:QTZ458787 QKD458782:QKD458787 QAH458782:QAH458787 PQL458782:PQL458787 PGP458782:PGP458787 OWT458782:OWT458787 OMX458782:OMX458787 ODB458782:ODB458787 NTF458782:NTF458787 NJJ458782:NJJ458787 MZN458782:MZN458787 MPR458782:MPR458787 MFV458782:MFV458787 LVZ458782:LVZ458787 LMD458782:LMD458787 LCH458782:LCH458787 KSL458782:KSL458787 KIP458782:KIP458787 JYT458782:JYT458787 JOX458782:JOX458787 JFB458782:JFB458787 IVF458782:IVF458787 ILJ458782:ILJ458787 IBN458782:IBN458787 HRR458782:HRR458787 HHV458782:HHV458787 GXZ458782:GXZ458787 GOD458782:GOD458787 GEH458782:GEH458787 FUL458782:FUL458787 FKP458782:FKP458787 FAT458782:FAT458787 EQX458782:EQX458787 EHB458782:EHB458787 DXF458782:DXF458787 DNJ458782:DNJ458787 DDN458782:DDN458787 CTR458782:CTR458787 CJV458782:CJV458787 BZZ458782:BZZ458787 BQD458782:BQD458787 BGH458782:BGH458787 AWL458782:AWL458787 AMP458782:AMP458787 ACT458782:ACT458787 SX458782:SX458787 JB458782:JB458787 WVN393246:WVN393251 WLR393246:WLR393251 WBV393246:WBV393251 VRZ393246:VRZ393251 VID393246:VID393251 UYH393246:UYH393251 UOL393246:UOL393251 UEP393246:UEP393251 TUT393246:TUT393251 TKX393246:TKX393251 TBB393246:TBB393251 SRF393246:SRF393251 SHJ393246:SHJ393251 RXN393246:RXN393251 RNR393246:RNR393251 RDV393246:RDV393251 QTZ393246:QTZ393251 QKD393246:QKD393251 QAH393246:QAH393251 PQL393246:PQL393251 PGP393246:PGP393251 OWT393246:OWT393251 OMX393246:OMX393251 ODB393246:ODB393251 NTF393246:NTF393251 NJJ393246:NJJ393251 MZN393246:MZN393251 MPR393246:MPR393251 MFV393246:MFV393251 LVZ393246:LVZ393251 LMD393246:LMD393251 LCH393246:LCH393251 KSL393246:KSL393251 KIP393246:KIP393251 JYT393246:JYT393251 JOX393246:JOX393251 JFB393246:JFB393251 IVF393246:IVF393251 ILJ393246:ILJ393251 IBN393246:IBN393251 HRR393246:HRR393251 HHV393246:HHV393251 GXZ393246:GXZ393251 GOD393246:GOD393251 GEH393246:GEH393251 FUL393246:FUL393251 FKP393246:FKP393251 FAT393246:FAT393251 EQX393246:EQX393251 EHB393246:EHB393251 DXF393246:DXF393251 DNJ393246:DNJ393251 DDN393246:DDN393251 CTR393246:CTR393251 CJV393246:CJV393251 BZZ393246:BZZ393251 BQD393246:BQD393251 BGH393246:BGH393251 AWL393246:AWL393251 AMP393246:AMP393251 ACT393246:ACT393251 SX393246:SX393251 JB393246:JB393251 WVN327710:WVN327715 WLR327710:WLR327715 WBV327710:WBV327715 VRZ327710:VRZ327715 VID327710:VID327715 UYH327710:UYH327715 UOL327710:UOL327715 UEP327710:UEP327715 TUT327710:TUT327715 TKX327710:TKX327715 TBB327710:TBB327715 SRF327710:SRF327715 SHJ327710:SHJ327715 RXN327710:RXN327715 RNR327710:RNR327715 RDV327710:RDV327715 QTZ327710:QTZ327715 QKD327710:QKD327715 QAH327710:QAH327715 PQL327710:PQL327715 PGP327710:PGP327715 OWT327710:OWT327715 OMX327710:OMX327715 ODB327710:ODB327715 NTF327710:NTF327715 NJJ327710:NJJ327715 MZN327710:MZN327715 MPR327710:MPR327715 MFV327710:MFV327715 LVZ327710:LVZ327715 LMD327710:LMD327715 LCH327710:LCH327715 KSL327710:KSL327715 KIP327710:KIP327715 JYT327710:JYT327715 JOX327710:JOX327715 JFB327710:JFB327715 IVF327710:IVF327715 ILJ327710:ILJ327715 IBN327710:IBN327715 HRR327710:HRR327715 HHV327710:HHV327715 GXZ327710:GXZ327715 GOD327710:GOD327715 GEH327710:GEH327715 FUL327710:FUL327715 FKP327710:FKP327715 FAT327710:FAT327715 EQX327710:EQX327715 EHB327710:EHB327715 DXF327710:DXF327715 DNJ327710:DNJ327715 DDN327710:DDN327715 CTR327710:CTR327715 CJV327710:CJV327715 BZZ327710:BZZ327715 BQD327710:BQD327715 BGH327710:BGH327715 AWL327710:AWL327715 AMP327710:AMP327715 ACT327710:ACT327715 SX327710:SX327715 JB327710:JB327715 WVN262174:WVN262179 WLR262174:WLR262179 WBV262174:WBV262179 VRZ262174:VRZ262179 VID262174:VID262179 UYH262174:UYH262179 UOL262174:UOL262179 UEP262174:UEP262179 TUT262174:TUT262179 TKX262174:TKX262179 TBB262174:TBB262179 SRF262174:SRF262179 SHJ262174:SHJ262179 RXN262174:RXN262179 RNR262174:RNR262179 RDV262174:RDV262179 QTZ262174:QTZ262179 QKD262174:QKD262179 QAH262174:QAH262179 PQL262174:PQL262179 PGP262174:PGP262179 OWT262174:OWT262179 OMX262174:OMX262179 ODB262174:ODB262179 NTF262174:NTF262179 NJJ262174:NJJ262179 MZN262174:MZN262179 MPR262174:MPR262179 MFV262174:MFV262179 LVZ262174:LVZ262179 LMD262174:LMD262179 LCH262174:LCH262179 KSL262174:KSL262179 KIP262174:KIP262179 JYT262174:JYT262179 JOX262174:JOX262179 JFB262174:JFB262179 IVF262174:IVF262179 ILJ262174:ILJ262179 IBN262174:IBN262179 HRR262174:HRR262179 HHV262174:HHV262179 GXZ262174:GXZ262179 GOD262174:GOD262179 GEH262174:GEH262179 FUL262174:FUL262179 FKP262174:FKP262179 FAT262174:FAT262179 EQX262174:EQX262179 EHB262174:EHB262179 DXF262174:DXF262179 DNJ262174:DNJ262179 DDN262174:DDN262179 CTR262174:CTR262179 CJV262174:CJV262179 BZZ262174:BZZ262179 BQD262174:BQD262179 BGH262174:BGH262179 AWL262174:AWL262179 AMP262174:AMP262179 ACT262174:ACT262179 SX262174:SX262179 JB262174:JB262179 WVN196638:WVN196643 WLR196638:WLR196643 WBV196638:WBV196643 VRZ196638:VRZ196643 VID196638:VID196643 UYH196638:UYH196643 UOL196638:UOL196643 UEP196638:UEP196643 TUT196638:TUT196643 TKX196638:TKX196643 TBB196638:TBB196643 SRF196638:SRF196643 SHJ196638:SHJ196643 RXN196638:RXN196643 RNR196638:RNR196643 RDV196638:RDV196643 QTZ196638:QTZ196643 QKD196638:QKD196643 QAH196638:QAH196643 PQL196638:PQL196643 PGP196638:PGP196643 OWT196638:OWT196643 OMX196638:OMX196643 ODB196638:ODB196643 NTF196638:NTF196643 NJJ196638:NJJ196643 MZN196638:MZN196643 MPR196638:MPR196643 MFV196638:MFV196643 LVZ196638:LVZ196643 LMD196638:LMD196643 LCH196638:LCH196643 KSL196638:KSL196643 KIP196638:KIP196643 JYT196638:JYT196643 JOX196638:JOX196643 JFB196638:JFB196643 IVF196638:IVF196643 ILJ196638:ILJ196643 IBN196638:IBN196643 HRR196638:HRR196643 HHV196638:HHV196643 GXZ196638:GXZ196643 GOD196638:GOD196643 GEH196638:GEH196643 FUL196638:FUL196643 FKP196638:FKP196643 FAT196638:FAT196643 EQX196638:EQX196643 EHB196638:EHB196643 DXF196638:DXF196643 DNJ196638:DNJ196643 DDN196638:DDN196643 CTR196638:CTR196643 CJV196638:CJV196643 BZZ196638:BZZ196643 BQD196638:BQD196643 BGH196638:BGH196643 AWL196638:AWL196643 AMP196638:AMP196643 ACT196638:ACT196643 SX196638:SX196643 JB196638:JB196643 WVN131102:WVN131107 WLR131102:WLR131107 WBV131102:WBV131107 VRZ131102:VRZ131107 VID131102:VID131107 UYH131102:UYH131107 UOL131102:UOL131107 UEP131102:UEP131107 TUT131102:TUT131107 TKX131102:TKX131107 TBB131102:TBB131107 SRF131102:SRF131107 SHJ131102:SHJ131107 RXN131102:RXN131107 RNR131102:RNR131107 RDV131102:RDV131107 QTZ131102:QTZ131107 QKD131102:QKD131107 QAH131102:QAH131107 PQL131102:PQL131107 PGP131102:PGP131107 OWT131102:OWT131107 OMX131102:OMX131107 ODB131102:ODB131107 NTF131102:NTF131107 NJJ131102:NJJ131107 MZN131102:MZN131107 MPR131102:MPR131107 MFV131102:MFV131107 LVZ131102:LVZ131107 LMD131102:LMD131107 LCH131102:LCH131107 KSL131102:KSL131107 KIP131102:KIP131107 JYT131102:JYT131107 JOX131102:JOX131107 JFB131102:JFB131107 IVF131102:IVF131107 ILJ131102:ILJ131107 IBN131102:IBN131107 HRR131102:HRR131107 HHV131102:HHV131107 GXZ131102:GXZ131107 GOD131102:GOD131107 GEH131102:GEH131107 FUL131102:FUL131107 FKP131102:FKP131107 FAT131102:FAT131107 EQX131102:EQX131107 EHB131102:EHB131107 DXF131102:DXF131107 DNJ131102:DNJ131107 DDN131102:DDN131107 CTR131102:CTR131107 CJV131102:CJV131107 BZZ131102:BZZ131107 BQD131102:BQD131107 BGH131102:BGH131107 AWL131102:AWL131107 AMP131102:AMP131107 ACT131102:ACT131107 SX131102:SX131107 JB131102:JB131107 WVN65566:WVN65571 WLR65566:WLR65571 WBV65566:WBV65571 VRZ65566:VRZ65571 VID65566:VID65571 UYH65566:UYH65571 UOL65566:UOL65571 UEP65566:UEP65571 TUT65566:TUT65571 TKX65566:TKX65571 TBB65566:TBB65571 SRF65566:SRF65571 SHJ65566:SHJ65571 RXN65566:RXN65571 RNR65566:RNR65571 RDV65566:RDV65571 QTZ65566:QTZ65571 QKD65566:QKD65571 QAH65566:QAH65571 PQL65566:PQL65571 PGP65566:PGP65571 OWT65566:OWT65571 OMX65566:OMX65571 ODB65566:ODB65571 NTF65566:NTF65571 NJJ65566:NJJ65571 MZN65566:MZN65571 MPR65566:MPR65571 MFV65566:MFV65571 LVZ65566:LVZ65571 LMD65566:LMD65571 LCH65566:LCH65571 KSL65566:KSL65571 KIP65566:KIP65571 JYT65566:JYT65571 JOX65566:JOX65571 JFB65566:JFB65571 IVF65566:IVF65571 ILJ65566:ILJ65571 IBN65566:IBN65571 HRR65566:HRR65571 HHV65566:HHV65571 GXZ65566:GXZ65571 GOD65566:GOD65571 GEH65566:GEH65571 FUL65566:FUL65571 FKP65566:FKP65571 FAT65566:FAT65571 EQX65566:EQX65571 EHB65566:EHB65571 DXF65566:DXF65571 DNJ65566:DNJ65571 DDN65566:DDN65571 CTR65566:CTR65571 CJV65566:CJV65571 BZZ65566:BZZ65571 BQD65566:BQD65571 BGH65566:BGH65571 AWL65566:AWL65571 AMP65566:AMP65571 ACT65566:ACT65571 SX65566:SX65571 JB65566:JB65571 WVN31:WVN36 WLR31:WLR36 WBV31:WBV36 VRZ31:VRZ36 VID31:VID36 UYH31:UYH36 UOL31:UOL36 UEP31:UEP36 TUT31:TUT36 TKX31:TKX36 TBB31:TBB36 SRF31:SRF36 SHJ31:SHJ36 RXN31:RXN36 RNR31:RNR36 RDV31:RDV36 QTZ31:QTZ36 QKD31:QKD36 QAH31:QAH36 PQL31:PQL36 PGP31:PGP36 OWT31:OWT36 OMX31:OMX36 ODB31:ODB36 NTF31:NTF36 NJJ31:NJJ36 MZN31:MZN36 MPR31:MPR36 MFV31:MFV36 LVZ31:LVZ36 LMD31:LMD36 LCH31:LCH36 KSL31:KSL36 KIP31:KIP36 JYT31:JYT36 JOX31:JOX36 JFB31:JFB36 IVF31:IVF36 ILJ31:ILJ36 IBN31:IBN36 HRR31:HRR36 HHV31:HHV36 GXZ31:GXZ36 GOD31:GOD36 GEH31:GEH36 FUL31:FUL36 FKP31:FKP36 FAT31:FAT36 EQX31:EQX36 EHB31:EHB36 DXF31:DXF36 DNJ31:DNJ36 DDN31:DDN36 CTR31:CTR36 CJV31:CJV36 BZZ31:BZZ36 BQD31:BQD36 BGH31:BGH36 AWL31:AWL36 AMP31:AMP36 ACT31:ACT36 SX31:SX36 JB31:JB36 WVN983077:WVN983082 WLR983077:WLR983082 WBV983077:WBV983082 VRZ983077:VRZ983082 VID983077:VID983082 UYH983077:UYH983082 UOL983077:UOL983082 UEP983077:UEP983082 TUT983077:TUT983082 TKX983077:TKX983082 TBB983077:TBB983082 SRF983077:SRF983082 SHJ983077:SHJ983082 RXN983077:RXN983082 RNR983077:RNR983082 RDV983077:RDV983082 QTZ983077:QTZ983082 QKD983077:QKD983082 QAH983077:QAH983082 PQL983077:PQL983082 PGP983077:PGP983082 OWT983077:OWT983082 OMX983077:OMX983082 ODB983077:ODB983082 NTF983077:NTF983082 NJJ983077:NJJ983082 MZN983077:MZN983082 MPR983077:MPR983082 MFV983077:MFV983082 LVZ983077:LVZ983082 LMD983077:LMD983082 LCH983077:LCH983082 KSL983077:KSL983082 KIP983077:KIP983082 JYT983077:JYT983082 JOX983077:JOX983082 JFB983077:JFB983082 IVF983077:IVF983082 ILJ983077:ILJ983082 IBN983077:IBN983082 HRR983077:HRR983082 HHV983077:HHV983082 GXZ983077:GXZ983082 GOD983077:GOD983082 GEH983077:GEH983082 FUL983077:FUL983082 FKP983077:FKP983082 FAT983077:FAT983082 EQX983077:EQX983082 EHB983077:EHB983082 DXF983077:DXF983082 DNJ983077:DNJ983082 DDN983077:DDN983082 CTR983077:CTR983082 CJV983077:CJV983082 BZZ983077:BZZ983082 BQD983077:BQD983082 BGH983077:BGH983082 AWL983077:AWL983082 AMP983077:AMP983082 ACT983077:ACT983082 SX983077:SX983082 JB983077:JB983082 WVN917541:WVN917546 WLR917541:WLR917546 WBV917541:WBV917546 VRZ917541:VRZ917546 VID917541:VID917546 UYH917541:UYH917546 UOL917541:UOL917546 UEP917541:UEP917546 TUT917541:TUT917546 TKX917541:TKX917546 TBB917541:TBB917546 SRF917541:SRF917546 SHJ917541:SHJ917546 RXN917541:RXN917546 RNR917541:RNR917546 RDV917541:RDV917546 QTZ917541:QTZ917546 QKD917541:QKD917546 QAH917541:QAH917546 PQL917541:PQL917546 PGP917541:PGP917546 OWT917541:OWT917546 OMX917541:OMX917546 ODB917541:ODB917546 NTF917541:NTF917546 NJJ917541:NJJ917546 MZN917541:MZN917546 MPR917541:MPR917546 MFV917541:MFV917546 LVZ917541:LVZ917546 LMD917541:LMD917546 LCH917541:LCH917546 KSL917541:KSL917546 KIP917541:KIP917546 JYT917541:JYT917546 JOX917541:JOX917546 JFB917541:JFB917546 IVF917541:IVF917546 ILJ917541:ILJ917546 IBN917541:IBN917546 HRR917541:HRR917546 HHV917541:HHV917546 GXZ917541:GXZ917546 GOD917541:GOD917546 GEH917541:GEH917546 FUL917541:FUL917546 FKP917541:FKP917546 FAT917541:FAT917546 EQX917541:EQX917546 EHB917541:EHB917546 DXF917541:DXF917546 DNJ917541:DNJ917546 DDN917541:DDN917546 CTR917541:CTR917546 CJV917541:CJV917546 BZZ917541:BZZ917546 BQD917541:BQD917546 BGH917541:BGH917546 AWL917541:AWL917546 AMP917541:AMP917546 ACT917541:ACT917546 SX917541:SX917546 JB917541:JB917546 WVN852005:WVN852010 WLR852005:WLR852010 WBV852005:WBV852010 VRZ852005:VRZ852010 VID852005:VID852010 UYH852005:UYH852010 UOL852005:UOL852010 UEP852005:UEP852010 TUT852005:TUT852010 TKX852005:TKX852010 TBB852005:TBB852010 SRF852005:SRF852010 SHJ852005:SHJ852010 RXN852005:RXN852010 RNR852005:RNR852010 RDV852005:RDV852010 QTZ852005:QTZ852010 QKD852005:QKD852010 QAH852005:QAH852010 PQL852005:PQL852010 PGP852005:PGP852010 OWT852005:OWT852010 OMX852005:OMX852010 ODB852005:ODB852010 NTF852005:NTF852010 NJJ852005:NJJ852010 MZN852005:MZN852010 MPR852005:MPR852010 MFV852005:MFV852010 LVZ852005:LVZ852010 LMD852005:LMD852010 LCH852005:LCH852010 KSL852005:KSL852010 KIP852005:KIP852010 JYT852005:JYT852010 JOX852005:JOX852010 JFB852005:JFB852010 IVF852005:IVF852010 ILJ852005:ILJ852010 IBN852005:IBN852010 HRR852005:HRR852010 HHV852005:HHV852010 GXZ852005:GXZ852010 GOD852005:GOD852010 GEH852005:GEH852010 FUL852005:FUL852010 FKP852005:FKP852010 FAT852005:FAT852010 EQX852005:EQX852010 EHB852005:EHB852010 DXF852005:DXF852010 DNJ852005:DNJ852010 DDN852005:DDN852010 CTR852005:CTR852010 CJV852005:CJV852010 BZZ852005:BZZ852010 BQD852005:BQD852010 BGH852005:BGH852010 AWL852005:AWL852010 AMP852005:AMP852010 ACT852005:ACT852010 SX852005:SX852010 JB852005:JB852010 WVN786469:WVN786474 WLR786469:WLR786474 WBV786469:WBV786474 VRZ786469:VRZ786474 VID786469:VID786474 UYH786469:UYH786474 UOL786469:UOL786474 UEP786469:UEP786474 TUT786469:TUT786474 TKX786469:TKX786474 TBB786469:TBB786474 SRF786469:SRF786474 SHJ786469:SHJ786474 RXN786469:RXN786474 RNR786469:RNR786474 RDV786469:RDV786474 QTZ786469:QTZ786474 QKD786469:QKD786474 QAH786469:QAH786474 PQL786469:PQL786474 PGP786469:PGP786474 OWT786469:OWT786474 OMX786469:OMX786474 ODB786469:ODB786474 NTF786469:NTF786474 NJJ786469:NJJ786474 MZN786469:MZN786474 MPR786469:MPR786474 MFV786469:MFV786474 LVZ786469:LVZ786474 LMD786469:LMD786474 LCH786469:LCH786474 KSL786469:KSL786474 KIP786469:KIP786474 JYT786469:JYT786474 JOX786469:JOX786474 JFB786469:JFB786474 IVF786469:IVF786474 ILJ786469:ILJ786474 IBN786469:IBN786474 HRR786469:HRR786474 HHV786469:HHV786474 GXZ786469:GXZ786474 GOD786469:GOD786474 GEH786469:GEH786474 FUL786469:FUL786474 FKP786469:FKP786474 FAT786469:FAT786474 EQX786469:EQX786474 EHB786469:EHB786474 DXF786469:DXF786474 DNJ786469:DNJ786474 DDN786469:DDN786474 CTR786469:CTR786474 CJV786469:CJV786474 BZZ786469:BZZ786474 BQD786469:BQD786474 BGH786469:BGH786474 AWL786469:AWL786474 AMP786469:AMP786474 ACT786469:ACT786474 SX786469:SX786474 JB786469:JB786474 WVN720933:WVN720938 WLR720933:WLR720938 WBV720933:WBV720938 VRZ720933:VRZ720938 VID720933:VID720938 UYH720933:UYH720938 UOL720933:UOL720938 UEP720933:UEP720938 TUT720933:TUT720938 TKX720933:TKX720938 TBB720933:TBB720938 SRF720933:SRF720938 SHJ720933:SHJ720938 RXN720933:RXN720938 RNR720933:RNR720938 RDV720933:RDV720938 QTZ720933:QTZ720938 QKD720933:QKD720938 QAH720933:QAH720938 PQL720933:PQL720938 PGP720933:PGP720938 OWT720933:OWT720938 OMX720933:OMX720938 ODB720933:ODB720938 NTF720933:NTF720938 NJJ720933:NJJ720938 MZN720933:MZN720938 MPR720933:MPR720938 MFV720933:MFV720938 LVZ720933:LVZ720938 LMD720933:LMD720938 LCH720933:LCH720938 KSL720933:KSL720938 KIP720933:KIP720938 JYT720933:JYT720938 JOX720933:JOX720938 JFB720933:JFB720938 IVF720933:IVF720938 ILJ720933:ILJ720938 IBN720933:IBN720938 HRR720933:HRR720938 HHV720933:HHV720938 GXZ720933:GXZ720938 GOD720933:GOD720938 GEH720933:GEH720938 FUL720933:FUL720938 FKP720933:FKP720938 FAT720933:FAT720938 EQX720933:EQX720938 EHB720933:EHB720938 DXF720933:DXF720938 DNJ720933:DNJ720938 DDN720933:DDN720938 CTR720933:CTR720938 CJV720933:CJV720938 BZZ720933:BZZ720938 BQD720933:BQD720938 BGH720933:BGH720938 AWL720933:AWL720938 AMP720933:AMP720938 ACT720933:ACT720938 SX720933:SX720938 JB720933:JB720938 WVN655397:WVN655402 WLR655397:WLR655402 WBV655397:WBV655402 VRZ655397:VRZ655402 VID655397:VID655402 UYH655397:UYH655402 UOL655397:UOL655402 UEP655397:UEP655402 TUT655397:TUT655402 TKX655397:TKX655402 TBB655397:TBB655402 SRF655397:SRF655402 SHJ655397:SHJ655402 RXN655397:RXN655402 RNR655397:RNR655402 RDV655397:RDV655402 QTZ655397:QTZ655402 QKD655397:QKD655402 QAH655397:QAH655402 PQL655397:PQL655402 PGP655397:PGP655402 OWT655397:OWT655402 OMX655397:OMX655402 ODB655397:ODB655402 NTF655397:NTF655402 NJJ655397:NJJ655402 MZN655397:MZN655402 MPR655397:MPR655402 MFV655397:MFV655402 LVZ655397:LVZ655402 LMD655397:LMD655402 LCH655397:LCH655402 KSL655397:KSL655402 KIP655397:KIP655402 JYT655397:JYT655402 JOX655397:JOX655402 JFB655397:JFB655402 IVF655397:IVF655402 ILJ655397:ILJ655402 IBN655397:IBN655402 HRR655397:HRR655402 HHV655397:HHV655402 GXZ655397:GXZ655402 GOD655397:GOD655402 GEH655397:GEH655402 FUL655397:FUL655402 FKP655397:FKP655402 FAT655397:FAT655402 EQX655397:EQX655402 EHB655397:EHB655402 DXF655397:DXF655402 DNJ655397:DNJ655402 DDN655397:DDN655402 CTR655397:CTR655402 CJV655397:CJV655402 BZZ655397:BZZ655402 BQD655397:BQD655402 BGH655397:BGH655402 AWL655397:AWL655402 AMP655397:AMP655402 ACT655397:ACT655402 SX655397:SX655402 JB655397:JB655402 WVN589861:WVN589866 WLR589861:WLR589866 WBV589861:WBV589866 VRZ589861:VRZ589866 VID589861:VID589866 UYH589861:UYH589866 UOL589861:UOL589866 UEP589861:UEP589866 TUT589861:TUT589866 TKX589861:TKX589866 TBB589861:TBB589866 SRF589861:SRF589866 SHJ589861:SHJ589866 RXN589861:RXN589866 RNR589861:RNR589866 RDV589861:RDV589866 QTZ589861:QTZ589866 QKD589861:QKD589866 QAH589861:QAH589866 PQL589861:PQL589866 PGP589861:PGP589866 OWT589861:OWT589866 OMX589861:OMX589866 ODB589861:ODB589866 NTF589861:NTF589866 NJJ589861:NJJ589866 MZN589861:MZN589866 MPR589861:MPR589866 MFV589861:MFV589866 LVZ589861:LVZ589866 LMD589861:LMD589866 LCH589861:LCH589866 KSL589861:KSL589866 KIP589861:KIP589866 JYT589861:JYT589866 JOX589861:JOX589866 JFB589861:JFB589866 IVF589861:IVF589866 ILJ589861:ILJ589866 IBN589861:IBN589866 HRR589861:HRR589866 HHV589861:HHV589866 GXZ589861:GXZ589866 GOD589861:GOD589866 GEH589861:GEH589866 FUL589861:FUL589866 FKP589861:FKP589866 FAT589861:FAT589866 EQX589861:EQX589866 EHB589861:EHB589866 DXF589861:DXF589866 DNJ589861:DNJ589866 DDN589861:DDN589866 CTR589861:CTR589866 CJV589861:CJV589866 BZZ589861:BZZ589866 BQD589861:BQD589866 BGH589861:BGH589866 AWL589861:AWL589866 AMP589861:AMP589866 ACT589861:ACT589866 SX589861:SX589866 JB589861:JB589866 WVN524325:WVN524330 WLR524325:WLR524330 WBV524325:WBV524330 VRZ524325:VRZ524330 VID524325:VID524330 UYH524325:UYH524330 UOL524325:UOL524330 UEP524325:UEP524330 TUT524325:TUT524330 TKX524325:TKX524330 TBB524325:TBB524330 SRF524325:SRF524330 SHJ524325:SHJ524330 RXN524325:RXN524330 RNR524325:RNR524330 RDV524325:RDV524330 QTZ524325:QTZ524330 QKD524325:QKD524330 QAH524325:QAH524330 PQL524325:PQL524330 PGP524325:PGP524330 OWT524325:OWT524330 OMX524325:OMX524330 ODB524325:ODB524330 NTF524325:NTF524330 NJJ524325:NJJ524330 MZN524325:MZN524330 MPR524325:MPR524330 MFV524325:MFV524330 LVZ524325:LVZ524330 LMD524325:LMD524330 LCH524325:LCH524330 KSL524325:KSL524330 KIP524325:KIP524330 JYT524325:JYT524330 JOX524325:JOX524330 JFB524325:JFB524330 IVF524325:IVF524330 ILJ524325:ILJ524330 IBN524325:IBN524330 HRR524325:HRR524330 HHV524325:HHV524330 GXZ524325:GXZ524330 GOD524325:GOD524330 GEH524325:GEH524330 FUL524325:FUL524330 FKP524325:FKP524330 FAT524325:FAT524330 EQX524325:EQX524330 EHB524325:EHB524330 DXF524325:DXF524330 DNJ524325:DNJ524330 DDN524325:DDN524330 CTR524325:CTR524330 CJV524325:CJV524330 BZZ524325:BZZ524330 BQD524325:BQD524330 BGH524325:BGH524330 AWL524325:AWL524330 AMP524325:AMP524330 ACT524325:ACT524330 SX524325:SX524330 JB524325:JB524330 WVN458789:WVN458794 WLR458789:WLR458794 WBV458789:WBV458794 VRZ458789:VRZ458794 VID458789:VID458794 UYH458789:UYH458794 UOL458789:UOL458794 UEP458789:UEP458794 TUT458789:TUT458794 TKX458789:TKX458794 TBB458789:TBB458794 SRF458789:SRF458794 SHJ458789:SHJ458794 RXN458789:RXN458794 RNR458789:RNR458794 RDV458789:RDV458794 QTZ458789:QTZ458794 QKD458789:QKD458794 QAH458789:QAH458794 PQL458789:PQL458794 PGP458789:PGP458794 OWT458789:OWT458794 OMX458789:OMX458794 ODB458789:ODB458794 NTF458789:NTF458794 NJJ458789:NJJ458794 MZN458789:MZN458794 MPR458789:MPR458794 MFV458789:MFV458794 LVZ458789:LVZ458794 LMD458789:LMD458794 LCH458789:LCH458794 KSL458789:KSL458794 KIP458789:KIP458794 JYT458789:JYT458794 JOX458789:JOX458794 JFB458789:JFB458794 IVF458789:IVF458794 ILJ458789:ILJ458794 IBN458789:IBN458794 HRR458789:HRR458794 HHV458789:HHV458794 GXZ458789:GXZ458794 GOD458789:GOD458794 GEH458789:GEH458794 FUL458789:FUL458794 FKP458789:FKP458794 FAT458789:FAT458794 EQX458789:EQX458794 EHB458789:EHB458794 DXF458789:DXF458794 DNJ458789:DNJ458794 DDN458789:DDN458794 CTR458789:CTR458794 CJV458789:CJV458794 BZZ458789:BZZ458794 BQD458789:BQD458794 BGH458789:BGH458794 AWL458789:AWL458794 AMP458789:AMP458794 ACT458789:ACT458794 SX458789:SX458794 JB458789:JB458794 WVN393253:WVN393258 WLR393253:WLR393258 WBV393253:WBV393258 VRZ393253:VRZ393258 VID393253:VID393258 UYH393253:UYH393258 UOL393253:UOL393258 UEP393253:UEP393258 TUT393253:TUT393258 TKX393253:TKX393258 TBB393253:TBB393258 SRF393253:SRF393258 SHJ393253:SHJ393258 RXN393253:RXN393258 RNR393253:RNR393258 RDV393253:RDV393258 QTZ393253:QTZ393258 QKD393253:QKD393258 QAH393253:QAH393258 PQL393253:PQL393258 PGP393253:PGP393258 OWT393253:OWT393258 OMX393253:OMX393258 ODB393253:ODB393258 NTF393253:NTF393258 NJJ393253:NJJ393258 MZN393253:MZN393258 MPR393253:MPR393258 MFV393253:MFV393258 LVZ393253:LVZ393258 LMD393253:LMD393258 LCH393253:LCH393258 KSL393253:KSL393258 KIP393253:KIP393258 JYT393253:JYT393258 JOX393253:JOX393258 JFB393253:JFB393258 IVF393253:IVF393258 ILJ393253:ILJ393258 IBN393253:IBN393258 HRR393253:HRR393258 HHV393253:HHV393258 GXZ393253:GXZ393258 GOD393253:GOD393258 GEH393253:GEH393258 FUL393253:FUL393258 FKP393253:FKP393258 FAT393253:FAT393258 EQX393253:EQX393258 EHB393253:EHB393258 DXF393253:DXF393258 DNJ393253:DNJ393258 DDN393253:DDN393258 CTR393253:CTR393258 CJV393253:CJV393258 BZZ393253:BZZ393258 BQD393253:BQD393258 BGH393253:BGH393258 AWL393253:AWL393258 AMP393253:AMP393258 ACT393253:ACT393258 SX393253:SX393258 JB393253:JB393258 WVN327717:WVN327722 WLR327717:WLR327722 WBV327717:WBV327722 VRZ327717:VRZ327722 VID327717:VID327722 UYH327717:UYH327722 UOL327717:UOL327722 UEP327717:UEP327722 TUT327717:TUT327722 TKX327717:TKX327722 TBB327717:TBB327722 SRF327717:SRF327722 SHJ327717:SHJ327722 RXN327717:RXN327722 RNR327717:RNR327722 RDV327717:RDV327722 QTZ327717:QTZ327722 QKD327717:QKD327722 QAH327717:QAH327722 PQL327717:PQL327722 PGP327717:PGP327722 OWT327717:OWT327722 OMX327717:OMX327722 ODB327717:ODB327722 NTF327717:NTF327722 NJJ327717:NJJ327722 MZN327717:MZN327722 MPR327717:MPR327722 MFV327717:MFV327722 LVZ327717:LVZ327722 LMD327717:LMD327722 LCH327717:LCH327722 KSL327717:KSL327722 KIP327717:KIP327722 JYT327717:JYT327722 JOX327717:JOX327722 JFB327717:JFB327722 IVF327717:IVF327722 ILJ327717:ILJ327722 IBN327717:IBN327722 HRR327717:HRR327722 HHV327717:HHV327722 GXZ327717:GXZ327722 GOD327717:GOD327722 GEH327717:GEH327722 FUL327717:FUL327722 FKP327717:FKP327722 FAT327717:FAT327722 EQX327717:EQX327722 EHB327717:EHB327722 DXF327717:DXF327722 DNJ327717:DNJ327722 DDN327717:DDN327722 CTR327717:CTR327722 CJV327717:CJV327722 BZZ327717:BZZ327722 BQD327717:BQD327722 BGH327717:BGH327722 AWL327717:AWL327722 AMP327717:AMP327722 ACT327717:ACT327722 SX327717:SX327722 JB327717:JB327722 WVN262181:WVN262186 WLR262181:WLR262186 WBV262181:WBV262186 VRZ262181:VRZ262186 VID262181:VID262186 UYH262181:UYH262186 UOL262181:UOL262186 UEP262181:UEP262186 TUT262181:TUT262186 TKX262181:TKX262186 TBB262181:TBB262186 SRF262181:SRF262186 SHJ262181:SHJ262186 RXN262181:RXN262186 RNR262181:RNR262186 RDV262181:RDV262186 QTZ262181:QTZ262186 QKD262181:QKD262186 QAH262181:QAH262186 PQL262181:PQL262186 PGP262181:PGP262186 OWT262181:OWT262186 OMX262181:OMX262186 ODB262181:ODB262186 NTF262181:NTF262186 NJJ262181:NJJ262186 MZN262181:MZN262186 MPR262181:MPR262186 MFV262181:MFV262186 LVZ262181:LVZ262186 LMD262181:LMD262186 LCH262181:LCH262186 KSL262181:KSL262186 KIP262181:KIP262186 JYT262181:JYT262186 JOX262181:JOX262186 JFB262181:JFB262186 IVF262181:IVF262186 ILJ262181:ILJ262186 IBN262181:IBN262186 HRR262181:HRR262186 HHV262181:HHV262186 GXZ262181:GXZ262186 GOD262181:GOD262186 GEH262181:GEH262186 FUL262181:FUL262186 FKP262181:FKP262186 FAT262181:FAT262186 EQX262181:EQX262186 EHB262181:EHB262186 DXF262181:DXF262186 DNJ262181:DNJ262186 DDN262181:DDN262186 CTR262181:CTR262186 CJV262181:CJV262186 BZZ262181:BZZ262186 BQD262181:BQD262186 BGH262181:BGH262186 AWL262181:AWL262186 AMP262181:AMP262186 ACT262181:ACT262186 SX262181:SX262186 JB262181:JB262186 WVN196645:WVN196650 WLR196645:WLR196650 WBV196645:WBV196650 VRZ196645:VRZ196650 VID196645:VID196650 UYH196645:UYH196650 UOL196645:UOL196650 UEP196645:UEP196650 TUT196645:TUT196650 TKX196645:TKX196650 TBB196645:TBB196650 SRF196645:SRF196650 SHJ196645:SHJ196650 RXN196645:RXN196650 RNR196645:RNR196650 RDV196645:RDV196650 QTZ196645:QTZ196650 QKD196645:QKD196650 QAH196645:QAH196650 PQL196645:PQL196650 PGP196645:PGP196650 OWT196645:OWT196650 OMX196645:OMX196650 ODB196645:ODB196650 NTF196645:NTF196650 NJJ196645:NJJ196650 MZN196645:MZN196650 MPR196645:MPR196650 MFV196645:MFV196650 LVZ196645:LVZ196650 LMD196645:LMD196650 LCH196645:LCH196650 KSL196645:KSL196650 KIP196645:KIP196650 JYT196645:JYT196650 JOX196645:JOX196650 JFB196645:JFB196650 IVF196645:IVF196650 ILJ196645:ILJ196650 IBN196645:IBN196650 HRR196645:HRR196650 HHV196645:HHV196650 GXZ196645:GXZ196650 GOD196645:GOD196650 GEH196645:GEH196650 FUL196645:FUL196650 FKP196645:FKP196650 FAT196645:FAT196650 EQX196645:EQX196650 EHB196645:EHB196650 DXF196645:DXF196650 DNJ196645:DNJ196650 DDN196645:DDN196650 CTR196645:CTR196650 CJV196645:CJV196650 BZZ196645:BZZ196650 BQD196645:BQD196650 BGH196645:BGH196650 AWL196645:AWL196650 AMP196645:AMP196650 ACT196645:ACT196650 SX196645:SX196650 JB196645:JB196650 WVN131109:WVN131114 WLR131109:WLR131114 WBV131109:WBV131114 VRZ131109:VRZ131114 VID131109:VID131114 UYH131109:UYH131114 UOL131109:UOL131114 UEP131109:UEP131114 TUT131109:TUT131114 TKX131109:TKX131114 TBB131109:TBB131114 SRF131109:SRF131114 SHJ131109:SHJ131114 RXN131109:RXN131114 RNR131109:RNR131114 RDV131109:RDV131114 QTZ131109:QTZ131114 QKD131109:QKD131114 QAH131109:QAH131114 PQL131109:PQL131114 PGP131109:PGP131114 OWT131109:OWT131114 OMX131109:OMX131114 ODB131109:ODB131114 NTF131109:NTF131114 NJJ131109:NJJ131114 MZN131109:MZN131114 MPR131109:MPR131114 MFV131109:MFV131114 LVZ131109:LVZ131114 LMD131109:LMD131114 LCH131109:LCH131114 KSL131109:KSL131114 KIP131109:KIP131114 JYT131109:JYT131114 JOX131109:JOX131114 JFB131109:JFB131114 IVF131109:IVF131114 ILJ131109:ILJ131114 IBN131109:IBN131114 HRR131109:HRR131114 HHV131109:HHV131114 GXZ131109:GXZ131114 GOD131109:GOD131114 GEH131109:GEH131114 FUL131109:FUL131114 FKP131109:FKP131114 FAT131109:FAT131114 EQX131109:EQX131114 EHB131109:EHB131114 DXF131109:DXF131114 DNJ131109:DNJ131114 DDN131109:DDN131114 CTR131109:CTR131114 CJV131109:CJV131114 BZZ131109:BZZ131114 BQD131109:BQD131114 BGH131109:BGH131114 AWL131109:AWL131114 AMP131109:AMP131114 ACT131109:ACT131114 SX131109:SX131114 JB131109:JB131114 WVN65573:WVN65578 WLR65573:WLR65578 WBV65573:WBV65578 VRZ65573:VRZ65578 VID65573:VID65578 UYH65573:UYH65578 UOL65573:UOL65578 UEP65573:UEP65578 TUT65573:TUT65578 TKX65573:TKX65578 TBB65573:TBB65578 SRF65573:SRF65578 SHJ65573:SHJ65578 RXN65573:RXN65578 RNR65573:RNR65578 RDV65573:RDV65578 QTZ65573:QTZ65578 QKD65573:QKD65578 QAH65573:QAH65578 PQL65573:PQL65578 PGP65573:PGP65578 OWT65573:OWT65578 OMX65573:OMX65578 ODB65573:ODB65578 NTF65573:NTF65578 NJJ65573:NJJ65578 MZN65573:MZN65578 MPR65573:MPR65578 MFV65573:MFV65578 LVZ65573:LVZ65578 LMD65573:LMD65578 LCH65573:LCH65578 KSL65573:KSL65578 KIP65573:KIP65578 JYT65573:JYT65578 JOX65573:JOX65578 JFB65573:JFB65578 IVF65573:IVF65578 ILJ65573:ILJ65578 IBN65573:IBN65578 HRR65573:HRR65578 HHV65573:HHV65578 GXZ65573:GXZ65578 GOD65573:GOD65578 GEH65573:GEH65578 FUL65573:FUL65578 FKP65573:FKP65578 FAT65573:FAT65578 EQX65573:EQX65578 EHB65573:EHB65578 DXF65573:DXF65578 DNJ65573:DNJ65578 DDN65573:DDN65578 CTR65573:CTR65578 CJV65573:CJV65578 BZZ65573:BZZ65578 BQD65573:BQD65578 BGH65573:BGH65578 AWL65573:AWL65578 AMP65573:AMP65578 ACT65573:ACT65578 SX65573:SX65578 JB65573:JB65578 WVN983084:WVN983089 WLR983084:WLR983089 WBV983084:WBV983089 VRZ983084:VRZ983089 VID983084:VID983089 UYH983084:UYH983089 UOL983084:UOL983089 UEP983084:UEP983089 TUT983084:TUT983089 TKX983084:TKX983089 TBB983084:TBB983089 SRF983084:SRF983089 SHJ983084:SHJ983089 RXN983084:RXN983089 RNR983084:RNR983089 RDV983084:RDV983089 QTZ983084:QTZ983089 QKD983084:QKD983089 QAH983084:QAH983089 PQL983084:PQL983089 PGP983084:PGP983089 OWT983084:OWT983089 OMX983084:OMX983089 ODB983084:ODB983089 NTF983084:NTF983089 NJJ983084:NJJ983089 MZN983084:MZN983089 MPR983084:MPR983089 MFV983084:MFV983089 LVZ983084:LVZ983089 LMD983084:LMD983089 LCH983084:LCH983089 KSL983084:KSL983089 KIP983084:KIP983089 JYT983084:JYT983089 JOX983084:JOX983089 JFB983084:JFB983089 IVF983084:IVF983089 ILJ983084:ILJ983089 IBN983084:IBN983089 HRR983084:HRR983089 HHV983084:HHV983089 GXZ983084:GXZ983089 GOD983084:GOD983089 GEH983084:GEH983089 FUL983084:FUL983089 FKP983084:FKP983089 FAT983084:FAT983089 EQX983084:EQX983089 EHB983084:EHB983089 DXF983084:DXF983089 DNJ983084:DNJ983089 DDN983084:DDN983089 CTR983084:CTR983089 CJV983084:CJV983089 BZZ983084:BZZ983089 BQD983084:BQD983089 BGH983084:BGH983089 AWL983084:AWL983089 AMP983084:AMP983089 ACT983084:ACT983089 SX983084:SX983089 JB983084:JB983089 WVN917548:WVN917553 WLR917548:WLR917553 WBV917548:WBV917553 VRZ917548:VRZ917553 VID917548:VID917553 UYH917548:UYH917553 UOL917548:UOL917553 UEP917548:UEP917553 TUT917548:TUT917553 TKX917548:TKX917553 TBB917548:TBB917553 SRF917548:SRF917553 SHJ917548:SHJ917553 RXN917548:RXN917553 RNR917548:RNR917553 RDV917548:RDV917553 QTZ917548:QTZ917553 QKD917548:QKD917553 QAH917548:QAH917553 PQL917548:PQL917553 PGP917548:PGP917553 OWT917548:OWT917553 OMX917548:OMX917553 ODB917548:ODB917553 NTF917548:NTF917553 NJJ917548:NJJ917553 MZN917548:MZN917553 MPR917548:MPR917553 MFV917548:MFV917553 LVZ917548:LVZ917553 LMD917548:LMD917553 LCH917548:LCH917553 KSL917548:KSL917553 KIP917548:KIP917553 JYT917548:JYT917553 JOX917548:JOX917553 JFB917548:JFB917553 IVF917548:IVF917553 ILJ917548:ILJ917553 IBN917548:IBN917553 HRR917548:HRR917553 HHV917548:HHV917553 GXZ917548:GXZ917553 GOD917548:GOD917553 GEH917548:GEH917553 FUL917548:FUL917553 FKP917548:FKP917553 FAT917548:FAT917553 EQX917548:EQX917553 EHB917548:EHB917553 DXF917548:DXF917553 DNJ917548:DNJ917553 DDN917548:DDN917553 CTR917548:CTR917553 CJV917548:CJV917553 BZZ917548:BZZ917553 BQD917548:BQD917553 BGH917548:BGH917553 AWL917548:AWL917553 AMP917548:AMP917553 ACT917548:ACT917553 SX917548:SX917553 JB917548:JB917553 WVN852012:WVN852017 WLR852012:WLR852017 WBV852012:WBV852017 VRZ852012:VRZ852017 VID852012:VID852017 UYH852012:UYH852017 UOL852012:UOL852017 UEP852012:UEP852017 TUT852012:TUT852017 TKX852012:TKX852017 TBB852012:TBB852017 SRF852012:SRF852017 SHJ852012:SHJ852017 RXN852012:RXN852017 RNR852012:RNR852017 RDV852012:RDV852017 QTZ852012:QTZ852017 QKD852012:QKD852017 QAH852012:QAH852017 PQL852012:PQL852017 PGP852012:PGP852017 OWT852012:OWT852017 OMX852012:OMX852017 ODB852012:ODB852017 NTF852012:NTF852017 NJJ852012:NJJ852017 MZN852012:MZN852017 MPR852012:MPR852017 MFV852012:MFV852017 LVZ852012:LVZ852017 LMD852012:LMD852017 LCH852012:LCH852017 KSL852012:KSL852017 KIP852012:KIP852017 JYT852012:JYT852017 JOX852012:JOX852017 JFB852012:JFB852017 IVF852012:IVF852017 ILJ852012:ILJ852017 IBN852012:IBN852017 HRR852012:HRR852017 HHV852012:HHV852017 GXZ852012:GXZ852017 GOD852012:GOD852017 GEH852012:GEH852017 FUL852012:FUL852017 FKP852012:FKP852017 FAT852012:FAT852017 EQX852012:EQX852017 EHB852012:EHB852017 DXF852012:DXF852017 DNJ852012:DNJ852017 DDN852012:DDN852017 CTR852012:CTR852017 CJV852012:CJV852017 BZZ852012:BZZ852017 BQD852012:BQD852017 BGH852012:BGH852017 AWL852012:AWL852017 AMP852012:AMP852017 ACT852012:ACT852017 SX852012:SX852017 JB852012:JB852017 WVN786476:WVN786481 WLR786476:WLR786481 WBV786476:WBV786481 VRZ786476:VRZ786481 VID786476:VID786481 UYH786476:UYH786481 UOL786476:UOL786481 UEP786476:UEP786481 TUT786476:TUT786481 TKX786476:TKX786481 TBB786476:TBB786481 SRF786476:SRF786481 SHJ786476:SHJ786481 RXN786476:RXN786481 RNR786476:RNR786481 RDV786476:RDV786481 QTZ786476:QTZ786481 QKD786476:QKD786481 QAH786476:QAH786481 PQL786476:PQL786481 PGP786476:PGP786481 OWT786476:OWT786481 OMX786476:OMX786481 ODB786476:ODB786481 NTF786476:NTF786481 NJJ786476:NJJ786481 MZN786476:MZN786481 MPR786476:MPR786481 MFV786476:MFV786481 LVZ786476:LVZ786481 LMD786476:LMD786481 LCH786476:LCH786481 KSL786476:KSL786481 KIP786476:KIP786481 JYT786476:JYT786481 JOX786476:JOX786481 JFB786476:JFB786481 IVF786476:IVF786481 ILJ786476:ILJ786481 IBN786476:IBN786481 HRR786476:HRR786481 HHV786476:HHV786481 GXZ786476:GXZ786481 GOD786476:GOD786481 GEH786476:GEH786481 FUL786476:FUL786481 FKP786476:FKP786481 FAT786476:FAT786481 EQX786476:EQX786481 EHB786476:EHB786481 DXF786476:DXF786481 DNJ786476:DNJ786481 DDN786476:DDN786481 CTR786476:CTR786481 CJV786476:CJV786481 BZZ786476:BZZ786481 BQD786476:BQD786481 BGH786476:BGH786481 AWL786476:AWL786481 AMP786476:AMP786481 ACT786476:ACT786481 SX786476:SX786481 JB786476:JB786481 WVN720940:WVN720945 WLR720940:WLR720945 WBV720940:WBV720945 VRZ720940:VRZ720945 VID720940:VID720945 UYH720940:UYH720945 UOL720940:UOL720945 UEP720940:UEP720945 TUT720940:TUT720945 TKX720940:TKX720945 TBB720940:TBB720945 SRF720940:SRF720945 SHJ720940:SHJ720945 RXN720940:RXN720945 RNR720940:RNR720945 RDV720940:RDV720945 QTZ720940:QTZ720945 QKD720940:QKD720945 QAH720940:QAH720945 PQL720940:PQL720945 PGP720940:PGP720945 OWT720940:OWT720945 OMX720940:OMX720945 ODB720940:ODB720945 NTF720940:NTF720945 NJJ720940:NJJ720945 MZN720940:MZN720945 MPR720940:MPR720945 MFV720940:MFV720945 LVZ720940:LVZ720945 LMD720940:LMD720945 LCH720940:LCH720945 KSL720940:KSL720945 KIP720940:KIP720945 JYT720940:JYT720945 JOX720940:JOX720945 JFB720940:JFB720945 IVF720940:IVF720945 ILJ720940:ILJ720945 IBN720940:IBN720945 HRR720940:HRR720945 HHV720940:HHV720945 GXZ720940:GXZ720945 GOD720940:GOD720945 GEH720940:GEH720945 FUL720940:FUL720945 FKP720940:FKP720945 FAT720940:FAT720945 EQX720940:EQX720945 EHB720940:EHB720945 DXF720940:DXF720945 DNJ720940:DNJ720945 DDN720940:DDN720945 CTR720940:CTR720945 CJV720940:CJV720945 BZZ720940:BZZ720945 BQD720940:BQD720945 BGH720940:BGH720945 AWL720940:AWL720945 AMP720940:AMP720945 ACT720940:ACT720945 SX720940:SX720945 JB720940:JB720945 WVN655404:WVN655409 WLR655404:WLR655409 WBV655404:WBV655409 VRZ655404:VRZ655409 VID655404:VID655409 UYH655404:UYH655409 UOL655404:UOL655409 UEP655404:UEP655409 TUT655404:TUT655409 TKX655404:TKX655409 TBB655404:TBB655409 SRF655404:SRF655409 SHJ655404:SHJ655409 RXN655404:RXN655409 RNR655404:RNR655409 RDV655404:RDV655409 QTZ655404:QTZ655409 QKD655404:QKD655409 QAH655404:QAH655409 PQL655404:PQL655409 PGP655404:PGP655409 OWT655404:OWT655409 OMX655404:OMX655409 ODB655404:ODB655409 NTF655404:NTF655409 NJJ655404:NJJ655409 MZN655404:MZN655409 MPR655404:MPR655409 MFV655404:MFV655409 LVZ655404:LVZ655409 LMD655404:LMD655409 LCH655404:LCH655409 KSL655404:KSL655409 KIP655404:KIP655409 JYT655404:JYT655409 JOX655404:JOX655409 JFB655404:JFB655409 IVF655404:IVF655409 ILJ655404:ILJ655409 IBN655404:IBN655409 HRR655404:HRR655409 HHV655404:HHV655409 GXZ655404:GXZ655409 GOD655404:GOD655409 GEH655404:GEH655409 FUL655404:FUL655409 FKP655404:FKP655409 FAT655404:FAT655409 EQX655404:EQX655409 EHB655404:EHB655409 DXF655404:DXF655409 DNJ655404:DNJ655409 DDN655404:DDN655409 CTR655404:CTR655409 CJV655404:CJV655409 BZZ655404:BZZ655409 BQD655404:BQD655409 BGH655404:BGH655409 AWL655404:AWL655409 AMP655404:AMP655409 ACT655404:ACT655409 SX655404:SX655409 JB655404:JB655409 WVN589868:WVN589873 WLR589868:WLR589873 WBV589868:WBV589873 VRZ589868:VRZ589873 VID589868:VID589873 UYH589868:UYH589873 UOL589868:UOL589873 UEP589868:UEP589873 TUT589868:TUT589873 TKX589868:TKX589873 TBB589868:TBB589873 SRF589868:SRF589873 SHJ589868:SHJ589873 RXN589868:RXN589873 RNR589868:RNR589873 RDV589868:RDV589873 QTZ589868:QTZ589873 QKD589868:QKD589873 QAH589868:QAH589873 PQL589868:PQL589873 PGP589868:PGP589873 OWT589868:OWT589873 OMX589868:OMX589873 ODB589868:ODB589873 NTF589868:NTF589873 NJJ589868:NJJ589873 MZN589868:MZN589873 MPR589868:MPR589873 MFV589868:MFV589873 LVZ589868:LVZ589873 LMD589868:LMD589873 LCH589868:LCH589873 KSL589868:KSL589873 KIP589868:KIP589873 JYT589868:JYT589873 JOX589868:JOX589873 JFB589868:JFB589873 IVF589868:IVF589873 ILJ589868:ILJ589873 IBN589868:IBN589873 HRR589868:HRR589873 HHV589868:HHV589873 GXZ589868:GXZ589873 GOD589868:GOD589873 GEH589868:GEH589873 FUL589868:FUL589873 FKP589868:FKP589873 FAT589868:FAT589873 EQX589868:EQX589873 EHB589868:EHB589873 DXF589868:DXF589873 DNJ589868:DNJ589873 DDN589868:DDN589873 CTR589868:CTR589873 CJV589868:CJV589873 BZZ589868:BZZ589873 BQD589868:BQD589873 BGH589868:BGH589873 AWL589868:AWL589873 AMP589868:AMP589873 ACT589868:ACT589873 SX589868:SX589873 JB589868:JB589873 WVN524332:WVN524337 WLR524332:WLR524337 WBV524332:WBV524337 VRZ524332:VRZ524337 VID524332:VID524337 UYH524332:UYH524337 UOL524332:UOL524337 UEP524332:UEP524337 TUT524332:TUT524337 TKX524332:TKX524337 TBB524332:TBB524337 SRF524332:SRF524337 SHJ524332:SHJ524337 RXN524332:RXN524337 RNR524332:RNR524337 RDV524332:RDV524337 QTZ524332:QTZ524337 QKD524332:QKD524337 QAH524332:QAH524337 PQL524332:PQL524337 PGP524332:PGP524337 OWT524332:OWT524337 OMX524332:OMX524337 ODB524332:ODB524337 NTF524332:NTF524337 NJJ524332:NJJ524337 MZN524332:MZN524337 MPR524332:MPR524337 MFV524332:MFV524337 LVZ524332:LVZ524337 LMD524332:LMD524337 LCH524332:LCH524337 KSL524332:KSL524337 KIP524332:KIP524337 JYT524332:JYT524337 JOX524332:JOX524337 JFB524332:JFB524337 IVF524332:IVF524337 ILJ524332:ILJ524337 IBN524332:IBN524337 HRR524332:HRR524337 HHV524332:HHV524337 GXZ524332:GXZ524337 GOD524332:GOD524337 GEH524332:GEH524337 FUL524332:FUL524337 FKP524332:FKP524337 FAT524332:FAT524337 EQX524332:EQX524337 EHB524332:EHB524337 DXF524332:DXF524337 DNJ524332:DNJ524337 DDN524332:DDN524337 CTR524332:CTR524337 CJV524332:CJV524337 BZZ524332:BZZ524337 BQD524332:BQD524337 BGH524332:BGH524337 AWL524332:AWL524337 AMP524332:AMP524337 ACT524332:ACT524337 SX524332:SX524337 JB524332:JB524337 WVN458796:WVN458801 WLR458796:WLR458801 WBV458796:WBV458801 VRZ458796:VRZ458801 VID458796:VID458801 UYH458796:UYH458801 UOL458796:UOL458801 UEP458796:UEP458801 TUT458796:TUT458801 TKX458796:TKX458801 TBB458796:TBB458801 SRF458796:SRF458801 SHJ458796:SHJ458801 RXN458796:RXN458801 RNR458796:RNR458801 RDV458796:RDV458801 QTZ458796:QTZ458801 QKD458796:QKD458801 QAH458796:QAH458801 PQL458796:PQL458801 PGP458796:PGP458801 OWT458796:OWT458801 OMX458796:OMX458801 ODB458796:ODB458801 NTF458796:NTF458801 NJJ458796:NJJ458801 MZN458796:MZN458801 MPR458796:MPR458801 MFV458796:MFV458801 LVZ458796:LVZ458801 LMD458796:LMD458801 LCH458796:LCH458801 KSL458796:KSL458801 KIP458796:KIP458801 JYT458796:JYT458801 JOX458796:JOX458801 JFB458796:JFB458801 IVF458796:IVF458801 ILJ458796:ILJ458801 IBN458796:IBN458801 HRR458796:HRR458801 HHV458796:HHV458801 GXZ458796:GXZ458801 GOD458796:GOD458801 GEH458796:GEH458801 FUL458796:FUL458801 FKP458796:FKP458801 FAT458796:FAT458801 EQX458796:EQX458801 EHB458796:EHB458801 DXF458796:DXF458801 DNJ458796:DNJ458801 DDN458796:DDN458801 CTR458796:CTR458801 CJV458796:CJV458801 BZZ458796:BZZ458801 BQD458796:BQD458801 BGH458796:BGH458801 AWL458796:AWL458801 AMP458796:AMP458801 ACT458796:ACT458801 SX458796:SX458801 JB458796:JB458801 WVN393260:WVN393265 WLR393260:WLR393265 WBV393260:WBV393265 VRZ393260:VRZ393265 VID393260:VID393265 UYH393260:UYH393265 UOL393260:UOL393265 UEP393260:UEP393265 TUT393260:TUT393265 TKX393260:TKX393265 TBB393260:TBB393265 SRF393260:SRF393265 SHJ393260:SHJ393265 RXN393260:RXN393265 RNR393260:RNR393265 RDV393260:RDV393265 QTZ393260:QTZ393265 QKD393260:QKD393265 QAH393260:QAH393265 PQL393260:PQL393265 PGP393260:PGP393265 OWT393260:OWT393265 OMX393260:OMX393265 ODB393260:ODB393265 NTF393260:NTF393265 NJJ393260:NJJ393265 MZN393260:MZN393265 MPR393260:MPR393265 MFV393260:MFV393265 LVZ393260:LVZ393265 LMD393260:LMD393265 LCH393260:LCH393265 KSL393260:KSL393265 KIP393260:KIP393265 JYT393260:JYT393265 JOX393260:JOX393265 JFB393260:JFB393265 IVF393260:IVF393265 ILJ393260:ILJ393265 IBN393260:IBN393265 HRR393260:HRR393265 HHV393260:HHV393265 GXZ393260:GXZ393265 GOD393260:GOD393265 GEH393260:GEH393265 FUL393260:FUL393265 FKP393260:FKP393265 FAT393260:FAT393265 EQX393260:EQX393265 EHB393260:EHB393265 DXF393260:DXF393265 DNJ393260:DNJ393265 DDN393260:DDN393265 CTR393260:CTR393265 CJV393260:CJV393265 BZZ393260:BZZ393265 BQD393260:BQD393265 BGH393260:BGH393265 AWL393260:AWL393265 AMP393260:AMP393265 ACT393260:ACT393265 SX393260:SX393265 JB393260:JB393265 WVN327724:WVN327729 WLR327724:WLR327729 WBV327724:WBV327729 VRZ327724:VRZ327729 VID327724:VID327729 UYH327724:UYH327729 UOL327724:UOL327729 UEP327724:UEP327729 TUT327724:TUT327729 TKX327724:TKX327729 TBB327724:TBB327729 SRF327724:SRF327729 SHJ327724:SHJ327729 RXN327724:RXN327729 RNR327724:RNR327729 RDV327724:RDV327729 QTZ327724:QTZ327729 QKD327724:QKD327729 QAH327724:QAH327729 PQL327724:PQL327729 PGP327724:PGP327729 OWT327724:OWT327729 OMX327724:OMX327729 ODB327724:ODB327729 NTF327724:NTF327729 NJJ327724:NJJ327729 MZN327724:MZN327729 MPR327724:MPR327729 MFV327724:MFV327729 LVZ327724:LVZ327729 LMD327724:LMD327729 LCH327724:LCH327729 KSL327724:KSL327729 KIP327724:KIP327729 JYT327724:JYT327729 JOX327724:JOX327729 JFB327724:JFB327729 IVF327724:IVF327729 ILJ327724:ILJ327729 IBN327724:IBN327729 HRR327724:HRR327729 HHV327724:HHV327729 GXZ327724:GXZ327729 GOD327724:GOD327729 GEH327724:GEH327729 FUL327724:FUL327729 FKP327724:FKP327729 FAT327724:FAT327729 EQX327724:EQX327729 EHB327724:EHB327729 DXF327724:DXF327729 DNJ327724:DNJ327729 DDN327724:DDN327729 CTR327724:CTR327729 CJV327724:CJV327729 BZZ327724:BZZ327729 BQD327724:BQD327729 BGH327724:BGH327729 AWL327724:AWL327729 AMP327724:AMP327729 ACT327724:ACT327729 SX327724:SX327729 JB327724:JB327729 WVN262188:WVN262193 WLR262188:WLR262193 WBV262188:WBV262193 VRZ262188:VRZ262193 VID262188:VID262193 UYH262188:UYH262193 UOL262188:UOL262193 UEP262188:UEP262193 TUT262188:TUT262193 TKX262188:TKX262193 TBB262188:TBB262193 SRF262188:SRF262193 SHJ262188:SHJ262193 RXN262188:RXN262193 RNR262188:RNR262193 RDV262188:RDV262193 QTZ262188:QTZ262193 QKD262188:QKD262193 QAH262188:QAH262193 PQL262188:PQL262193 PGP262188:PGP262193 OWT262188:OWT262193 OMX262188:OMX262193 ODB262188:ODB262193 NTF262188:NTF262193 NJJ262188:NJJ262193 MZN262188:MZN262193 MPR262188:MPR262193 MFV262188:MFV262193 LVZ262188:LVZ262193 LMD262188:LMD262193 LCH262188:LCH262193 KSL262188:KSL262193 KIP262188:KIP262193 JYT262188:JYT262193 JOX262188:JOX262193 JFB262188:JFB262193 IVF262188:IVF262193 ILJ262188:ILJ262193 IBN262188:IBN262193 HRR262188:HRR262193 HHV262188:HHV262193 GXZ262188:GXZ262193 GOD262188:GOD262193 GEH262188:GEH262193 FUL262188:FUL262193 FKP262188:FKP262193 FAT262188:FAT262193 EQX262188:EQX262193 EHB262188:EHB262193 DXF262188:DXF262193 DNJ262188:DNJ262193 DDN262188:DDN262193 CTR262188:CTR262193 CJV262188:CJV262193 BZZ262188:BZZ262193 BQD262188:BQD262193 BGH262188:BGH262193 AWL262188:AWL262193 AMP262188:AMP262193 ACT262188:ACT262193 SX262188:SX262193 JB262188:JB262193 WVN196652:WVN196657 WLR196652:WLR196657 WBV196652:WBV196657 VRZ196652:VRZ196657 VID196652:VID196657 UYH196652:UYH196657 UOL196652:UOL196657 UEP196652:UEP196657 TUT196652:TUT196657 TKX196652:TKX196657 TBB196652:TBB196657 SRF196652:SRF196657 SHJ196652:SHJ196657 RXN196652:RXN196657 RNR196652:RNR196657 RDV196652:RDV196657 QTZ196652:QTZ196657 QKD196652:QKD196657 QAH196652:QAH196657 PQL196652:PQL196657 PGP196652:PGP196657 OWT196652:OWT196657 OMX196652:OMX196657 ODB196652:ODB196657 NTF196652:NTF196657 NJJ196652:NJJ196657 MZN196652:MZN196657 MPR196652:MPR196657 MFV196652:MFV196657 LVZ196652:LVZ196657 LMD196652:LMD196657 LCH196652:LCH196657 KSL196652:KSL196657 KIP196652:KIP196657 JYT196652:JYT196657 JOX196652:JOX196657 JFB196652:JFB196657 IVF196652:IVF196657 ILJ196652:ILJ196657 IBN196652:IBN196657 HRR196652:HRR196657 HHV196652:HHV196657 GXZ196652:GXZ196657 GOD196652:GOD196657 GEH196652:GEH196657 FUL196652:FUL196657 FKP196652:FKP196657 FAT196652:FAT196657 EQX196652:EQX196657 EHB196652:EHB196657 DXF196652:DXF196657 DNJ196652:DNJ196657 DDN196652:DDN196657 CTR196652:CTR196657 CJV196652:CJV196657 BZZ196652:BZZ196657 BQD196652:BQD196657 BGH196652:BGH196657 AWL196652:AWL196657 AMP196652:AMP196657 ACT196652:ACT196657 SX196652:SX196657 JB196652:JB196657 WVN131116:WVN131121 WLR131116:WLR131121 WBV131116:WBV131121 VRZ131116:VRZ131121 VID131116:VID131121 UYH131116:UYH131121 UOL131116:UOL131121 UEP131116:UEP131121 TUT131116:TUT131121 TKX131116:TKX131121 TBB131116:TBB131121 SRF131116:SRF131121 SHJ131116:SHJ131121 RXN131116:RXN131121 RNR131116:RNR131121 RDV131116:RDV131121 QTZ131116:QTZ131121 QKD131116:QKD131121 QAH131116:QAH131121 PQL131116:PQL131121 PGP131116:PGP131121 OWT131116:OWT131121 OMX131116:OMX131121 ODB131116:ODB131121 NTF131116:NTF131121 NJJ131116:NJJ131121 MZN131116:MZN131121 MPR131116:MPR131121 MFV131116:MFV131121 LVZ131116:LVZ131121 LMD131116:LMD131121 LCH131116:LCH131121 KSL131116:KSL131121 KIP131116:KIP131121 JYT131116:JYT131121 JOX131116:JOX131121 JFB131116:JFB131121 IVF131116:IVF131121 ILJ131116:ILJ131121 IBN131116:IBN131121 HRR131116:HRR131121 HHV131116:HHV131121 GXZ131116:GXZ131121 GOD131116:GOD131121 GEH131116:GEH131121 FUL131116:FUL131121 FKP131116:FKP131121 FAT131116:FAT131121 EQX131116:EQX131121 EHB131116:EHB131121 DXF131116:DXF131121 DNJ131116:DNJ131121 DDN131116:DDN131121 CTR131116:CTR131121 CJV131116:CJV131121 BZZ131116:BZZ131121 BQD131116:BQD131121 BGH131116:BGH131121 AWL131116:AWL131121 AMP131116:AMP131121 ACT131116:ACT131121 SX131116:SX131121 JB131116:JB131121 WVN65580:WVN65585 WLR65580:WLR65585 WBV65580:WBV65585 VRZ65580:VRZ65585 VID65580:VID65585 UYH65580:UYH65585 UOL65580:UOL65585 UEP65580:UEP65585 TUT65580:TUT65585 TKX65580:TKX65585 TBB65580:TBB65585 SRF65580:SRF65585 SHJ65580:SHJ65585 RXN65580:RXN65585 RNR65580:RNR65585 RDV65580:RDV65585 QTZ65580:QTZ65585 QKD65580:QKD65585 QAH65580:QAH65585 PQL65580:PQL65585 PGP65580:PGP65585 OWT65580:OWT65585 OMX65580:OMX65585 ODB65580:ODB65585 NTF65580:NTF65585 NJJ65580:NJJ65585 MZN65580:MZN65585 MPR65580:MPR65585 MFV65580:MFV65585 LVZ65580:LVZ65585 LMD65580:LMD65585 LCH65580:LCH65585 KSL65580:KSL65585 KIP65580:KIP65585 JYT65580:JYT65585 JOX65580:JOX65585 JFB65580:JFB65585 IVF65580:IVF65585 ILJ65580:ILJ65585 IBN65580:IBN65585 HRR65580:HRR65585 HHV65580:HHV65585 GXZ65580:GXZ65585 GOD65580:GOD65585 GEH65580:GEH65585 FUL65580:FUL65585 FKP65580:FKP65585 FAT65580:FAT65585 EQX65580:EQX65585 EHB65580:EHB65585 DXF65580:DXF65585 DNJ65580:DNJ65585 DDN65580:DDN65585 CTR65580:CTR65585 CJV65580:CJV65585 BZZ65580:BZZ65585 BQD65580:BQD65585 BGH65580:BGH65585 AWL65580:AWL65585 AMP65580:AMP65585 ACT65580:ACT65585 SX65580:SX65585 JB65580:JB65585 WVN39:WVN44 WLR39:WLR44 WBV39:WBV44 VRZ39:VRZ44 VID39:VID44 UYH39:UYH44 UOL39:UOL44 UEP39:UEP44 TUT39:TUT44 TKX39:TKX44 TBB39:TBB44 SRF39:SRF44 SHJ39:SHJ44 RXN39:RXN44 RNR39:RNR44 RDV39:RDV44 QTZ39:QTZ44 QKD39:QKD44 QAH39:QAH44 PQL39:PQL44 PGP39:PGP44 OWT39:OWT44 OMX39:OMX44 ODB39:ODB44 NTF39:NTF44 NJJ39:NJJ44 MZN39:MZN44 MPR39:MPR44 MFV39:MFV44 LVZ39:LVZ44 LMD39:LMD44 LCH39:LCH44 KSL39:KSL44 KIP39:KIP44 JYT39:JYT44 JOX39:JOX44 JFB39:JFB44 IVF39:IVF44 ILJ39:ILJ44 IBN39:IBN44 HRR39:HRR44 HHV39:HHV44 GXZ39:GXZ44 GOD39:GOD44 GEH39:GEH44 FUL39:FUL44 FKP39:FKP44 FAT39:FAT44 EQX39:EQX44 EHB39:EHB44 DXF39:DXF44 DNJ39:DNJ44 DDN39:DDN44 CTR39:CTR44 CJV39:CJV44 BZZ39:BZZ44 BQD39:BQD44 BGH39:BGH44 AWL39:AWL44 AMP39:AMP44 ACT39:ACT44 SX39:SX44 JB39:JB44 WVN983091:WVN983096 WLR983091:WLR983096 WBV983091:WBV983096 VRZ983091:VRZ983096 VID983091:VID983096 UYH983091:UYH983096 UOL983091:UOL983096 UEP983091:UEP983096 TUT983091:TUT983096 TKX983091:TKX983096 TBB983091:TBB983096 SRF983091:SRF983096 SHJ983091:SHJ983096 RXN983091:RXN983096 RNR983091:RNR983096 RDV983091:RDV983096 QTZ983091:QTZ983096 QKD983091:QKD983096 QAH983091:QAH983096 PQL983091:PQL983096 PGP983091:PGP983096 OWT983091:OWT983096 OMX983091:OMX983096 ODB983091:ODB983096 NTF983091:NTF983096 NJJ983091:NJJ983096 MZN983091:MZN983096 MPR983091:MPR983096 MFV983091:MFV983096 LVZ983091:LVZ983096 LMD983091:LMD983096 LCH983091:LCH983096 KSL983091:KSL983096 KIP983091:KIP983096 JYT983091:JYT983096 JOX983091:JOX983096 JFB983091:JFB983096 IVF983091:IVF983096 ILJ983091:ILJ983096 IBN983091:IBN983096 HRR983091:HRR983096 HHV983091:HHV983096 GXZ983091:GXZ983096 GOD983091:GOD983096 GEH983091:GEH983096 FUL983091:FUL983096 FKP983091:FKP983096 FAT983091:FAT983096 EQX983091:EQX983096 EHB983091:EHB983096 DXF983091:DXF983096 DNJ983091:DNJ983096 DDN983091:DDN983096 CTR983091:CTR983096 CJV983091:CJV983096 BZZ983091:BZZ983096 BQD983091:BQD983096 BGH983091:BGH983096 AWL983091:AWL983096 AMP983091:AMP983096 ACT983091:ACT983096 SX983091:SX983096 JB983091:JB983096 WVN917555:WVN917560 WLR917555:WLR917560 WBV917555:WBV917560 VRZ917555:VRZ917560 VID917555:VID917560 UYH917555:UYH917560 UOL917555:UOL917560 UEP917555:UEP917560 TUT917555:TUT917560 TKX917555:TKX917560 TBB917555:TBB917560 SRF917555:SRF917560 SHJ917555:SHJ917560 RXN917555:RXN917560 RNR917555:RNR917560 RDV917555:RDV917560 QTZ917555:QTZ917560 QKD917555:QKD917560 QAH917555:QAH917560 PQL917555:PQL917560 PGP917555:PGP917560 OWT917555:OWT917560 OMX917555:OMX917560 ODB917555:ODB917560 NTF917555:NTF917560 NJJ917555:NJJ917560 MZN917555:MZN917560 MPR917555:MPR917560 MFV917555:MFV917560 LVZ917555:LVZ917560 LMD917555:LMD917560 LCH917555:LCH917560 KSL917555:KSL917560 KIP917555:KIP917560 JYT917555:JYT917560 JOX917555:JOX917560 JFB917555:JFB917560 IVF917555:IVF917560 ILJ917555:ILJ917560 IBN917555:IBN917560 HRR917555:HRR917560 HHV917555:HHV917560 GXZ917555:GXZ917560 GOD917555:GOD917560 GEH917555:GEH917560 FUL917555:FUL917560 FKP917555:FKP917560 FAT917555:FAT917560 EQX917555:EQX917560 EHB917555:EHB917560 DXF917555:DXF917560 DNJ917555:DNJ917560 DDN917555:DDN917560 CTR917555:CTR917560 CJV917555:CJV917560 BZZ917555:BZZ917560 BQD917555:BQD917560 BGH917555:BGH917560 AWL917555:AWL917560 AMP917555:AMP917560 ACT917555:ACT917560 SX917555:SX917560 JB917555:JB917560 WVN852019:WVN852024 WLR852019:WLR852024 WBV852019:WBV852024 VRZ852019:VRZ852024 VID852019:VID852024 UYH852019:UYH852024 UOL852019:UOL852024 UEP852019:UEP852024 TUT852019:TUT852024 TKX852019:TKX852024 TBB852019:TBB852024 SRF852019:SRF852024 SHJ852019:SHJ852024 RXN852019:RXN852024 RNR852019:RNR852024 RDV852019:RDV852024 QTZ852019:QTZ852024 QKD852019:QKD852024 QAH852019:QAH852024 PQL852019:PQL852024 PGP852019:PGP852024 OWT852019:OWT852024 OMX852019:OMX852024 ODB852019:ODB852024 NTF852019:NTF852024 NJJ852019:NJJ852024 MZN852019:MZN852024 MPR852019:MPR852024 MFV852019:MFV852024 LVZ852019:LVZ852024 LMD852019:LMD852024 LCH852019:LCH852024 KSL852019:KSL852024 KIP852019:KIP852024 JYT852019:JYT852024 JOX852019:JOX852024 JFB852019:JFB852024 IVF852019:IVF852024 ILJ852019:ILJ852024 IBN852019:IBN852024 HRR852019:HRR852024 HHV852019:HHV852024 GXZ852019:GXZ852024 GOD852019:GOD852024 GEH852019:GEH852024 FUL852019:FUL852024 FKP852019:FKP852024 FAT852019:FAT852024 EQX852019:EQX852024 EHB852019:EHB852024 DXF852019:DXF852024 DNJ852019:DNJ852024 DDN852019:DDN852024 CTR852019:CTR852024 CJV852019:CJV852024 BZZ852019:BZZ852024 BQD852019:BQD852024 BGH852019:BGH852024 AWL852019:AWL852024 AMP852019:AMP852024 ACT852019:ACT852024 SX852019:SX852024 JB852019:JB852024 WVN786483:WVN786488 WLR786483:WLR786488 WBV786483:WBV786488 VRZ786483:VRZ786488 VID786483:VID786488 UYH786483:UYH786488 UOL786483:UOL786488 UEP786483:UEP786488 TUT786483:TUT786488 TKX786483:TKX786488 TBB786483:TBB786488 SRF786483:SRF786488 SHJ786483:SHJ786488 RXN786483:RXN786488 RNR786483:RNR786488 RDV786483:RDV786488 QTZ786483:QTZ786488 QKD786483:QKD786488 QAH786483:QAH786488 PQL786483:PQL786488 PGP786483:PGP786488 OWT786483:OWT786488 OMX786483:OMX786488 ODB786483:ODB786488 NTF786483:NTF786488 NJJ786483:NJJ786488 MZN786483:MZN786488 MPR786483:MPR786488 MFV786483:MFV786488 LVZ786483:LVZ786488 LMD786483:LMD786488 LCH786483:LCH786488 KSL786483:KSL786488 KIP786483:KIP786488 JYT786483:JYT786488 JOX786483:JOX786488 JFB786483:JFB786488 IVF786483:IVF786488 ILJ786483:ILJ786488 IBN786483:IBN786488 HRR786483:HRR786488 HHV786483:HHV786488 GXZ786483:GXZ786488 GOD786483:GOD786488 GEH786483:GEH786488 FUL786483:FUL786488 FKP786483:FKP786488 FAT786483:FAT786488 EQX786483:EQX786488 EHB786483:EHB786488 DXF786483:DXF786488 DNJ786483:DNJ786488 DDN786483:DDN786488 CTR786483:CTR786488 CJV786483:CJV786488 BZZ786483:BZZ786488 BQD786483:BQD786488 BGH786483:BGH786488 AWL786483:AWL786488 AMP786483:AMP786488 ACT786483:ACT786488 SX786483:SX786488 JB786483:JB786488 WVN720947:WVN720952 WLR720947:WLR720952 WBV720947:WBV720952 VRZ720947:VRZ720952 VID720947:VID720952 UYH720947:UYH720952 UOL720947:UOL720952 UEP720947:UEP720952 TUT720947:TUT720952 TKX720947:TKX720952 TBB720947:TBB720952 SRF720947:SRF720952 SHJ720947:SHJ720952 RXN720947:RXN720952 RNR720947:RNR720952 RDV720947:RDV720952 QTZ720947:QTZ720952 QKD720947:QKD720952 QAH720947:QAH720952 PQL720947:PQL720952 PGP720947:PGP720952 OWT720947:OWT720952 OMX720947:OMX720952 ODB720947:ODB720952 NTF720947:NTF720952 NJJ720947:NJJ720952 MZN720947:MZN720952 MPR720947:MPR720952 MFV720947:MFV720952 LVZ720947:LVZ720952 LMD720947:LMD720952 LCH720947:LCH720952 KSL720947:KSL720952 KIP720947:KIP720952 JYT720947:JYT720952 JOX720947:JOX720952 JFB720947:JFB720952 IVF720947:IVF720952 ILJ720947:ILJ720952 IBN720947:IBN720952 HRR720947:HRR720952 HHV720947:HHV720952 GXZ720947:GXZ720952 GOD720947:GOD720952 GEH720947:GEH720952 FUL720947:FUL720952 FKP720947:FKP720952 FAT720947:FAT720952 EQX720947:EQX720952 EHB720947:EHB720952 DXF720947:DXF720952 DNJ720947:DNJ720952 DDN720947:DDN720952 CTR720947:CTR720952 CJV720947:CJV720952 BZZ720947:BZZ720952 BQD720947:BQD720952 BGH720947:BGH720952 AWL720947:AWL720952 AMP720947:AMP720952 ACT720947:ACT720952 SX720947:SX720952 JB720947:JB720952 WVN655411:WVN655416 WLR655411:WLR655416 WBV655411:WBV655416 VRZ655411:VRZ655416 VID655411:VID655416 UYH655411:UYH655416 UOL655411:UOL655416 UEP655411:UEP655416 TUT655411:TUT655416 TKX655411:TKX655416 TBB655411:TBB655416 SRF655411:SRF655416 SHJ655411:SHJ655416 RXN655411:RXN655416 RNR655411:RNR655416 RDV655411:RDV655416 QTZ655411:QTZ655416 QKD655411:QKD655416 QAH655411:QAH655416 PQL655411:PQL655416 PGP655411:PGP655416 OWT655411:OWT655416 OMX655411:OMX655416 ODB655411:ODB655416 NTF655411:NTF655416 NJJ655411:NJJ655416 MZN655411:MZN655416 MPR655411:MPR655416 MFV655411:MFV655416 LVZ655411:LVZ655416 LMD655411:LMD655416 LCH655411:LCH655416 KSL655411:KSL655416 KIP655411:KIP655416 JYT655411:JYT655416 JOX655411:JOX655416 JFB655411:JFB655416 IVF655411:IVF655416 ILJ655411:ILJ655416 IBN655411:IBN655416 HRR655411:HRR655416 HHV655411:HHV655416 GXZ655411:GXZ655416 GOD655411:GOD655416 GEH655411:GEH655416 FUL655411:FUL655416 FKP655411:FKP655416 FAT655411:FAT655416 EQX655411:EQX655416 EHB655411:EHB655416 DXF655411:DXF655416 DNJ655411:DNJ655416 DDN655411:DDN655416 CTR655411:CTR655416 CJV655411:CJV655416 BZZ655411:BZZ655416 BQD655411:BQD655416 BGH655411:BGH655416 AWL655411:AWL655416 AMP655411:AMP655416 ACT655411:ACT655416 SX655411:SX655416 JB655411:JB655416 WVN589875:WVN589880 WLR589875:WLR589880 WBV589875:WBV589880 VRZ589875:VRZ589880 VID589875:VID589880 UYH589875:UYH589880 UOL589875:UOL589880 UEP589875:UEP589880 TUT589875:TUT589880 TKX589875:TKX589880 TBB589875:TBB589880 SRF589875:SRF589880 SHJ589875:SHJ589880 RXN589875:RXN589880 RNR589875:RNR589880 RDV589875:RDV589880 QTZ589875:QTZ589880 QKD589875:QKD589880 QAH589875:QAH589880 PQL589875:PQL589880 PGP589875:PGP589880 OWT589875:OWT589880 OMX589875:OMX589880 ODB589875:ODB589880 NTF589875:NTF589880 NJJ589875:NJJ589880 MZN589875:MZN589880 MPR589875:MPR589880 MFV589875:MFV589880 LVZ589875:LVZ589880 LMD589875:LMD589880 LCH589875:LCH589880 KSL589875:KSL589880 KIP589875:KIP589880 JYT589875:JYT589880 JOX589875:JOX589880 JFB589875:JFB589880 IVF589875:IVF589880 ILJ589875:ILJ589880 IBN589875:IBN589880 HRR589875:HRR589880 HHV589875:HHV589880 GXZ589875:GXZ589880 GOD589875:GOD589880 GEH589875:GEH589880 FUL589875:FUL589880 FKP589875:FKP589880 FAT589875:FAT589880 EQX589875:EQX589880 EHB589875:EHB589880 DXF589875:DXF589880 DNJ589875:DNJ589880 DDN589875:DDN589880 CTR589875:CTR589880 CJV589875:CJV589880 BZZ589875:BZZ589880 BQD589875:BQD589880 BGH589875:BGH589880 AWL589875:AWL589880 AMP589875:AMP589880 ACT589875:ACT589880 SX589875:SX589880 JB589875:JB589880 WVN524339:WVN524344 WLR524339:WLR524344 WBV524339:WBV524344 VRZ524339:VRZ524344 VID524339:VID524344 UYH524339:UYH524344 UOL524339:UOL524344 UEP524339:UEP524344 TUT524339:TUT524344 TKX524339:TKX524344 TBB524339:TBB524344 SRF524339:SRF524344 SHJ524339:SHJ524344 RXN524339:RXN524344 RNR524339:RNR524344 RDV524339:RDV524344 QTZ524339:QTZ524344 QKD524339:QKD524344 QAH524339:QAH524344 PQL524339:PQL524344 PGP524339:PGP524344 OWT524339:OWT524344 OMX524339:OMX524344 ODB524339:ODB524344 NTF524339:NTF524344 NJJ524339:NJJ524344 MZN524339:MZN524344 MPR524339:MPR524344 MFV524339:MFV524344 LVZ524339:LVZ524344 LMD524339:LMD524344 LCH524339:LCH524344 KSL524339:KSL524344 KIP524339:KIP524344 JYT524339:JYT524344 JOX524339:JOX524344 JFB524339:JFB524344 IVF524339:IVF524344 ILJ524339:ILJ524344 IBN524339:IBN524344 HRR524339:HRR524344 HHV524339:HHV524344 GXZ524339:GXZ524344 GOD524339:GOD524344 GEH524339:GEH524344 FUL524339:FUL524344 FKP524339:FKP524344 FAT524339:FAT524344 EQX524339:EQX524344 EHB524339:EHB524344 DXF524339:DXF524344 DNJ524339:DNJ524344 DDN524339:DDN524344 CTR524339:CTR524344 CJV524339:CJV524344 BZZ524339:BZZ524344 BQD524339:BQD524344 BGH524339:BGH524344 AWL524339:AWL524344 AMP524339:AMP524344 ACT524339:ACT524344 SX524339:SX524344 JB524339:JB524344 WVN458803:WVN458808 WLR458803:WLR458808 WBV458803:WBV458808 VRZ458803:VRZ458808 VID458803:VID458808 UYH458803:UYH458808 UOL458803:UOL458808 UEP458803:UEP458808 TUT458803:TUT458808 TKX458803:TKX458808 TBB458803:TBB458808 SRF458803:SRF458808 SHJ458803:SHJ458808 RXN458803:RXN458808 RNR458803:RNR458808 RDV458803:RDV458808 QTZ458803:QTZ458808 QKD458803:QKD458808 QAH458803:QAH458808 PQL458803:PQL458808 PGP458803:PGP458808 OWT458803:OWT458808 OMX458803:OMX458808 ODB458803:ODB458808 NTF458803:NTF458808 NJJ458803:NJJ458808 MZN458803:MZN458808 MPR458803:MPR458808 MFV458803:MFV458808 LVZ458803:LVZ458808 LMD458803:LMD458808 LCH458803:LCH458808 KSL458803:KSL458808 KIP458803:KIP458808 JYT458803:JYT458808 JOX458803:JOX458808 JFB458803:JFB458808 IVF458803:IVF458808 ILJ458803:ILJ458808 IBN458803:IBN458808 HRR458803:HRR458808 HHV458803:HHV458808 GXZ458803:GXZ458808 GOD458803:GOD458808 GEH458803:GEH458808 FUL458803:FUL458808 FKP458803:FKP458808 FAT458803:FAT458808 EQX458803:EQX458808 EHB458803:EHB458808 DXF458803:DXF458808 DNJ458803:DNJ458808 DDN458803:DDN458808 CTR458803:CTR458808 CJV458803:CJV458808 BZZ458803:BZZ458808 BQD458803:BQD458808 BGH458803:BGH458808 AWL458803:AWL458808 AMP458803:AMP458808 ACT458803:ACT458808 SX458803:SX458808 JB458803:JB458808 WVN393267:WVN393272 WLR393267:WLR393272 WBV393267:WBV393272 VRZ393267:VRZ393272 VID393267:VID393272 UYH393267:UYH393272 UOL393267:UOL393272 UEP393267:UEP393272 TUT393267:TUT393272 TKX393267:TKX393272 TBB393267:TBB393272 SRF393267:SRF393272 SHJ393267:SHJ393272 RXN393267:RXN393272 RNR393267:RNR393272 RDV393267:RDV393272 QTZ393267:QTZ393272 QKD393267:QKD393272 QAH393267:QAH393272 PQL393267:PQL393272 PGP393267:PGP393272 OWT393267:OWT393272 OMX393267:OMX393272 ODB393267:ODB393272 NTF393267:NTF393272 NJJ393267:NJJ393272 MZN393267:MZN393272 MPR393267:MPR393272 MFV393267:MFV393272 LVZ393267:LVZ393272 LMD393267:LMD393272 LCH393267:LCH393272 KSL393267:KSL393272 KIP393267:KIP393272 JYT393267:JYT393272 JOX393267:JOX393272 JFB393267:JFB393272 IVF393267:IVF393272 ILJ393267:ILJ393272 IBN393267:IBN393272 HRR393267:HRR393272 HHV393267:HHV393272 GXZ393267:GXZ393272 GOD393267:GOD393272 GEH393267:GEH393272 FUL393267:FUL393272 FKP393267:FKP393272 FAT393267:FAT393272 EQX393267:EQX393272 EHB393267:EHB393272 DXF393267:DXF393272 DNJ393267:DNJ393272 DDN393267:DDN393272 CTR393267:CTR393272 CJV393267:CJV393272 BZZ393267:BZZ393272 BQD393267:BQD393272 BGH393267:BGH393272 AWL393267:AWL393272 AMP393267:AMP393272 ACT393267:ACT393272 SX393267:SX393272 JB393267:JB393272 WVN327731:WVN327736 WLR327731:WLR327736 WBV327731:WBV327736 VRZ327731:VRZ327736 VID327731:VID327736 UYH327731:UYH327736 UOL327731:UOL327736 UEP327731:UEP327736 TUT327731:TUT327736 TKX327731:TKX327736 TBB327731:TBB327736 SRF327731:SRF327736 SHJ327731:SHJ327736 RXN327731:RXN327736 RNR327731:RNR327736 RDV327731:RDV327736 QTZ327731:QTZ327736 QKD327731:QKD327736 QAH327731:QAH327736 PQL327731:PQL327736 PGP327731:PGP327736 OWT327731:OWT327736 OMX327731:OMX327736 ODB327731:ODB327736 NTF327731:NTF327736 NJJ327731:NJJ327736 MZN327731:MZN327736 MPR327731:MPR327736 MFV327731:MFV327736 LVZ327731:LVZ327736 LMD327731:LMD327736 LCH327731:LCH327736 KSL327731:KSL327736 KIP327731:KIP327736 JYT327731:JYT327736 JOX327731:JOX327736 JFB327731:JFB327736 IVF327731:IVF327736 ILJ327731:ILJ327736 IBN327731:IBN327736 HRR327731:HRR327736 HHV327731:HHV327736 GXZ327731:GXZ327736 GOD327731:GOD327736 GEH327731:GEH327736 FUL327731:FUL327736 FKP327731:FKP327736 FAT327731:FAT327736 EQX327731:EQX327736 EHB327731:EHB327736 DXF327731:DXF327736 DNJ327731:DNJ327736 DDN327731:DDN327736 CTR327731:CTR327736 CJV327731:CJV327736 BZZ327731:BZZ327736 BQD327731:BQD327736 BGH327731:BGH327736 AWL327731:AWL327736 AMP327731:AMP327736 ACT327731:ACT327736 SX327731:SX327736 JB327731:JB327736 WVN262195:WVN262200 WLR262195:WLR262200 WBV262195:WBV262200 VRZ262195:VRZ262200 VID262195:VID262200 UYH262195:UYH262200 UOL262195:UOL262200 UEP262195:UEP262200 TUT262195:TUT262200 TKX262195:TKX262200 TBB262195:TBB262200 SRF262195:SRF262200 SHJ262195:SHJ262200 RXN262195:RXN262200 RNR262195:RNR262200 RDV262195:RDV262200 QTZ262195:QTZ262200 QKD262195:QKD262200 QAH262195:QAH262200 PQL262195:PQL262200 PGP262195:PGP262200 OWT262195:OWT262200 OMX262195:OMX262200 ODB262195:ODB262200 NTF262195:NTF262200 NJJ262195:NJJ262200 MZN262195:MZN262200 MPR262195:MPR262200 MFV262195:MFV262200 LVZ262195:LVZ262200 LMD262195:LMD262200 LCH262195:LCH262200 KSL262195:KSL262200 KIP262195:KIP262200 JYT262195:JYT262200 JOX262195:JOX262200 JFB262195:JFB262200 IVF262195:IVF262200 ILJ262195:ILJ262200 IBN262195:IBN262200 HRR262195:HRR262200 HHV262195:HHV262200 GXZ262195:GXZ262200 GOD262195:GOD262200 GEH262195:GEH262200 FUL262195:FUL262200 FKP262195:FKP262200 FAT262195:FAT262200 EQX262195:EQX262200 EHB262195:EHB262200 DXF262195:DXF262200 DNJ262195:DNJ262200 DDN262195:DDN262200 CTR262195:CTR262200 CJV262195:CJV262200 BZZ262195:BZZ262200 BQD262195:BQD262200 BGH262195:BGH262200 AWL262195:AWL262200 AMP262195:AMP262200 ACT262195:ACT262200 SX262195:SX262200 JB262195:JB262200 WVN196659:WVN196664 WLR196659:WLR196664 WBV196659:WBV196664 VRZ196659:VRZ196664 VID196659:VID196664 UYH196659:UYH196664 UOL196659:UOL196664 UEP196659:UEP196664 TUT196659:TUT196664 TKX196659:TKX196664 TBB196659:TBB196664 SRF196659:SRF196664 SHJ196659:SHJ196664 RXN196659:RXN196664 RNR196659:RNR196664 RDV196659:RDV196664 QTZ196659:QTZ196664 QKD196659:QKD196664 QAH196659:QAH196664 PQL196659:PQL196664 PGP196659:PGP196664 OWT196659:OWT196664 OMX196659:OMX196664 ODB196659:ODB196664 NTF196659:NTF196664 NJJ196659:NJJ196664 MZN196659:MZN196664 MPR196659:MPR196664 MFV196659:MFV196664 LVZ196659:LVZ196664 LMD196659:LMD196664 LCH196659:LCH196664 KSL196659:KSL196664 KIP196659:KIP196664 JYT196659:JYT196664 JOX196659:JOX196664 JFB196659:JFB196664 IVF196659:IVF196664 ILJ196659:ILJ196664 IBN196659:IBN196664 HRR196659:HRR196664 HHV196659:HHV196664 GXZ196659:GXZ196664 GOD196659:GOD196664 GEH196659:GEH196664 FUL196659:FUL196664 FKP196659:FKP196664 FAT196659:FAT196664 EQX196659:EQX196664 EHB196659:EHB196664 DXF196659:DXF196664 DNJ196659:DNJ196664 DDN196659:DDN196664 CTR196659:CTR196664 CJV196659:CJV196664 BZZ196659:BZZ196664 BQD196659:BQD196664 BGH196659:BGH196664 AWL196659:AWL196664 AMP196659:AMP196664 ACT196659:ACT196664 SX196659:SX196664 JB196659:JB196664 WVN131123:WVN131128 WLR131123:WLR131128 WBV131123:WBV131128 VRZ131123:VRZ131128 VID131123:VID131128 UYH131123:UYH131128 UOL131123:UOL131128 UEP131123:UEP131128 TUT131123:TUT131128 TKX131123:TKX131128 TBB131123:TBB131128 SRF131123:SRF131128 SHJ131123:SHJ131128 RXN131123:RXN131128 RNR131123:RNR131128 RDV131123:RDV131128 QTZ131123:QTZ131128 QKD131123:QKD131128 QAH131123:QAH131128 PQL131123:PQL131128 PGP131123:PGP131128 OWT131123:OWT131128 OMX131123:OMX131128 ODB131123:ODB131128 NTF131123:NTF131128 NJJ131123:NJJ131128 MZN131123:MZN131128 MPR131123:MPR131128 MFV131123:MFV131128 LVZ131123:LVZ131128 LMD131123:LMD131128 LCH131123:LCH131128 KSL131123:KSL131128 KIP131123:KIP131128 JYT131123:JYT131128 JOX131123:JOX131128 JFB131123:JFB131128 IVF131123:IVF131128 ILJ131123:ILJ131128 IBN131123:IBN131128 HRR131123:HRR131128 HHV131123:HHV131128 GXZ131123:GXZ131128 GOD131123:GOD131128 GEH131123:GEH131128 FUL131123:FUL131128 FKP131123:FKP131128 FAT131123:FAT131128 EQX131123:EQX131128 EHB131123:EHB131128 DXF131123:DXF131128 DNJ131123:DNJ131128 DDN131123:DDN131128 CTR131123:CTR131128 CJV131123:CJV131128 BZZ131123:BZZ131128 BQD131123:BQD131128 BGH131123:BGH131128 AWL131123:AWL131128 AMP131123:AMP131128 ACT131123:ACT131128 SX131123:SX131128 JB131123:JB131128 WVN65587:WVN65592 WLR65587:WLR65592 WBV65587:WBV65592 VRZ65587:VRZ65592 VID65587:VID65592 UYH65587:UYH65592 UOL65587:UOL65592 UEP65587:UEP65592 TUT65587:TUT65592 TKX65587:TKX65592 TBB65587:TBB65592 SRF65587:SRF65592 SHJ65587:SHJ65592 RXN65587:RXN65592 RNR65587:RNR65592 RDV65587:RDV65592 QTZ65587:QTZ65592 QKD65587:QKD65592 QAH65587:QAH65592 PQL65587:PQL65592 PGP65587:PGP65592 OWT65587:OWT65592 OMX65587:OMX65592 ODB65587:ODB65592 NTF65587:NTF65592 NJJ65587:NJJ65592 MZN65587:MZN65592 MPR65587:MPR65592 MFV65587:MFV65592 LVZ65587:LVZ65592 LMD65587:LMD65592 LCH65587:LCH65592 KSL65587:KSL65592 KIP65587:KIP65592 JYT65587:JYT65592 JOX65587:JOX65592 JFB65587:JFB65592 IVF65587:IVF65592 ILJ65587:ILJ65592 IBN65587:IBN65592 HRR65587:HRR65592 HHV65587:HHV65592 GXZ65587:GXZ65592 GOD65587:GOD65592 GEH65587:GEH65592 FUL65587:FUL65592 FKP65587:FKP65592 FAT65587:FAT65592 EQX65587:EQX65592 EHB65587:EHB65592 DXF65587:DXF65592 DNJ65587:DNJ65592 DDN65587:DDN65592 CTR65587:CTR65592 CJV65587:CJV65592 BZZ65587:BZZ65592 BQD65587:BQD65592 BGH65587:BGH65592 AWL65587:AWL65592 AMP65587:AMP65592 ACT65587:ACT65592 SX65587:SX65592 JB65587:JB65592 WVN47:WVN55 WLR47:WLR55 WBV47:WBV55 VRZ47:VRZ55 VID47:VID55 UYH47:UYH55 UOL47:UOL55 UEP47:UEP55 TUT47:TUT55 TKX47:TKX55 TBB47:TBB55 SRF47:SRF55 SHJ47:SHJ55 RXN47:RXN55 RNR47:RNR55 RDV47:RDV55 QTZ47:QTZ55 QKD47:QKD55 QAH47:QAH55 PQL47:PQL55 PGP47:PGP55 OWT47:OWT55 OMX47:OMX55 ODB47:ODB55 NTF47:NTF55 NJJ47:NJJ55 MZN47:MZN55 MPR47:MPR55 MFV47:MFV55 LVZ47:LVZ55 LMD47:LMD55 LCH47:LCH55 KSL47:KSL55 KIP47:KIP55 JYT47:JYT55 JOX47:JOX55 JFB47:JFB55 IVF47:IVF55 ILJ47:ILJ55 IBN47:IBN55 HRR47:HRR55 HHV47:HHV55 GXZ47:GXZ55 GOD47:GOD55 GEH47:GEH55 FUL47:FUL55 FKP47:FKP55 FAT47:FAT55 EQX47:EQX55 EHB47:EHB55 DXF47:DXF55 DNJ47:DNJ55 DDN47:DDN55 CTR47:CTR55 CJV47:CJV55 BZZ47:BZZ55 BQD47:BQD55 BGH47:BGH55 AWL47:AWL55 AMP47:AMP55 ACT47:ACT55 SX47:SX55 JB47:JB55 WVN983062:WVN983067 WLR983062:WLR983067 WBV983062:WBV983067 VRZ983062:VRZ983067 VID983062:VID983067 UYH983062:UYH983067 UOL983062:UOL983067 UEP983062:UEP983067 TUT983062:TUT983067 TKX983062:TKX983067 TBB983062:TBB983067 SRF983062:SRF983067 SHJ983062:SHJ983067 RXN983062:RXN983067 RNR983062:RNR983067 RDV983062:RDV983067 QTZ983062:QTZ983067 QKD983062:QKD983067 QAH983062:QAH983067 PQL983062:PQL983067 PGP983062:PGP983067 OWT983062:OWT983067 OMX983062:OMX983067 ODB983062:ODB983067 NTF983062:NTF983067 NJJ983062:NJJ983067 MZN983062:MZN983067 MPR983062:MPR983067 MFV983062:MFV983067 LVZ983062:LVZ983067 LMD983062:LMD983067 LCH983062:LCH983067 KSL983062:KSL983067 KIP983062:KIP983067 JYT983062:JYT983067 JOX983062:JOX983067 JFB983062:JFB983067 IVF983062:IVF983067 ILJ983062:ILJ983067 IBN983062:IBN983067 HRR983062:HRR983067 HHV983062:HHV983067 GXZ983062:GXZ983067 GOD983062:GOD983067 GEH983062:GEH983067 FUL983062:FUL983067 FKP983062:FKP983067 FAT983062:FAT983067 EQX983062:EQX983067 EHB983062:EHB983067 DXF983062:DXF983067 DNJ983062:DNJ983067 DDN983062:DDN983067 CTR983062:CTR983067 CJV983062:CJV983067 BZZ983062:BZZ983067 BQD983062:BQD983067 BGH983062:BGH983067 AWL983062:AWL983067 AMP983062:AMP983067 ACT983062:ACT983067 SX983062:SX983067 JB983062:JB983067 WVN917526:WVN917531 WLR917526:WLR917531 WBV917526:WBV917531 VRZ917526:VRZ917531 VID917526:VID917531 UYH917526:UYH917531 UOL917526:UOL917531 UEP917526:UEP917531 TUT917526:TUT917531 TKX917526:TKX917531 TBB917526:TBB917531 SRF917526:SRF917531 SHJ917526:SHJ917531 RXN917526:RXN917531 RNR917526:RNR917531 RDV917526:RDV917531 QTZ917526:QTZ917531 QKD917526:QKD917531 QAH917526:QAH917531 PQL917526:PQL917531 PGP917526:PGP917531 OWT917526:OWT917531 OMX917526:OMX917531 ODB917526:ODB917531 NTF917526:NTF917531 NJJ917526:NJJ917531 MZN917526:MZN917531 MPR917526:MPR917531 MFV917526:MFV917531 LVZ917526:LVZ917531 LMD917526:LMD917531 LCH917526:LCH917531 KSL917526:KSL917531 KIP917526:KIP917531 JYT917526:JYT917531 JOX917526:JOX917531 JFB917526:JFB917531 IVF917526:IVF917531 ILJ917526:ILJ917531 IBN917526:IBN917531 HRR917526:HRR917531 HHV917526:HHV917531 GXZ917526:GXZ917531 GOD917526:GOD917531 GEH917526:GEH917531 FUL917526:FUL917531 FKP917526:FKP917531 FAT917526:FAT917531 EQX917526:EQX917531 EHB917526:EHB917531 DXF917526:DXF917531 DNJ917526:DNJ917531 DDN917526:DDN917531 CTR917526:CTR917531 CJV917526:CJV917531 BZZ917526:BZZ917531 BQD917526:BQD917531 BGH917526:BGH917531 AWL917526:AWL917531 AMP917526:AMP917531 ACT917526:ACT917531 SX917526:SX917531 JB917526:JB917531 WVN851990:WVN851995 WLR851990:WLR851995 WBV851990:WBV851995 VRZ851990:VRZ851995 VID851990:VID851995 UYH851990:UYH851995 UOL851990:UOL851995 UEP851990:UEP851995 TUT851990:TUT851995 TKX851990:TKX851995 TBB851990:TBB851995 SRF851990:SRF851995 SHJ851990:SHJ851995 RXN851990:RXN851995 RNR851990:RNR851995 RDV851990:RDV851995 QTZ851990:QTZ851995 QKD851990:QKD851995 QAH851990:QAH851995 PQL851990:PQL851995 PGP851990:PGP851995 OWT851990:OWT851995 OMX851990:OMX851995 ODB851990:ODB851995 NTF851990:NTF851995 NJJ851990:NJJ851995 MZN851990:MZN851995 MPR851990:MPR851995 MFV851990:MFV851995 LVZ851990:LVZ851995 LMD851990:LMD851995 LCH851990:LCH851995 KSL851990:KSL851995 KIP851990:KIP851995 JYT851990:JYT851995 JOX851990:JOX851995 JFB851990:JFB851995 IVF851990:IVF851995 ILJ851990:ILJ851995 IBN851990:IBN851995 HRR851990:HRR851995 HHV851990:HHV851995 GXZ851990:GXZ851995 GOD851990:GOD851995 GEH851990:GEH851995 FUL851990:FUL851995 FKP851990:FKP851995 FAT851990:FAT851995 EQX851990:EQX851995 EHB851990:EHB851995 DXF851990:DXF851995 DNJ851990:DNJ851995 DDN851990:DDN851995 CTR851990:CTR851995 CJV851990:CJV851995 BZZ851990:BZZ851995 BQD851990:BQD851995 BGH851990:BGH851995 AWL851990:AWL851995 AMP851990:AMP851995 ACT851990:ACT851995 SX851990:SX851995 JB851990:JB851995 WVN786454:WVN786459 WLR786454:WLR786459 WBV786454:WBV786459 VRZ786454:VRZ786459 VID786454:VID786459 UYH786454:UYH786459 UOL786454:UOL786459 UEP786454:UEP786459 TUT786454:TUT786459 TKX786454:TKX786459 TBB786454:TBB786459 SRF786454:SRF786459 SHJ786454:SHJ786459 RXN786454:RXN786459 RNR786454:RNR786459 RDV786454:RDV786459 QTZ786454:QTZ786459 QKD786454:QKD786459 QAH786454:QAH786459 PQL786454:PQL786459 PGP786454:PGP786459 OWT786454:OWT786459 OMX786454:OMX786459 ODB786454:ODB786459 NTF786454:NTF786459 NJJ786454:NJJ786459 MZN786454:MZN786459 MPR786454:MPR786459 MFV786454:MFV786459 LVZ786454:LVZ786459 LMD786454:LMD786459 LCH786454:LCH786459 KSL786454:KSL786459 KIP786454:KIP786459 JYT786454:JYT786459 JOX786454:JOX786459 JFB786454:JFB786459 IVF786454:IVF786459 ILJ786454:ILJ786459 IBN786454:IBN786459 HRR786454:HRR786459 HHV786454:HHV786459 GXZ786454:GXZ786459 GOD786454:GOD786459 GEH786454:GEH786459 FUL786454:FUL786459 FKP786454:FKP786459 FAT786454:FAT786459 EQX786454:EQX786459 EHB786454:EHB786459 DXF786454:DXF786459 DNJ786454:DNJ786459 DDN786454:DDN786459 CTR786454:CTR786459 CJV786454:CJV786459 BZZ786454:BZZ786459 BQD786454:BQD786459 BGH786454:BGH786459 AWL786454:AWL786459 AMP786454:AMP786459 ACT786454:ACT786459 SX786454:SX786459 JB786454:JB786459 WVN720918:WVN720923 WLR720918:WLR720923 WBV720918:WBV720923 VRZ720918:VRZ720923 VID720918:VID720923 UYH720918:UYH720923 UOL720918:UOL720923 UEP720918:UEP720923 TUT720918:TUT720923 TKX720918:TKX720923 TBB720918:TBB720923 SRF720918:SRF720923 SHJ720918:SHJ720923 RXN720918:RXN720923 RNR720918:RNR720923 RDV720918:RDV720923 QTZ720918:QTZ720923 QKD720918:QKD720923 QAH720918:QAH720923 PQL720918:PQL720923 PGP720918:PGP720923 OWT720918:OWT720923 OMX720918:OMX720923 ODB720918:ODB720923 NTF720918:NTF720923 NJJ720918:NJJ720923 MZN720918:MZN720923 MPR720918:MPR720923 MFV720918:MFV720923 LVZ720918:LVZ720923 LMD720918:LMD720923 LCH720918:LCH720923 KSL720918:KSL720923 KIP720918:KIP720923 JYT720918:JYT720923 JOX720918:JOX720923 JFB720918:JFB720923 IVF720918:IVF720923 ILJ720918:ILJ720923 IBN720918:IBN720923 HRR720918:HRR720923 HHV720918:HHV720923 GXZ720918:GXZ720923 GOD720918:GOD720923 GEH720918:GEH720923 FUL720918:FUL720923 FKP720918:FKP720923 FAT720918:FAT720923 EQX720918:EQX720923 EHB720918:EHB720923 DXF720918:DXF720923 DNJ720918:DNJ720923 DDN720918:DDN720923 CTR720918:CTR720923 CJV720918:CJV720923 BZZ720918:BZZ720923 BQD720918:BQD720923 BGH720918:BGH720923 AWL720918:AWL720923 AMP720918:AMP720923 ACT720918:ACT720923 SX720918:SX720923 JB720918:JB720923 WVN655382:WVN655387 WLR655382:WLR655387 WBV655382:WBV655387 VRZ655382:VRZ655387 VID655382:VID655387 UYH655382:UYH655387 UOL655382:UOL655387 UEP655382:UEP655387 TUT655382:TUT655387 TKX655382:TKX655387 TBB655382:TBB655387 SRF655382:SRF655387 SHJ655382:SHJ655387 RXN655382:RXN655387 RNR655382:RNR655387 RDV655382:RDV655387 QTZ655382:QTZ655387 QKD655382:QKD655387 QAH655382:QAH655387 PQL655382:PQL655387 PGP655382:PGP655387 OWT655382:OWT655387 OMX655382:OMX655387 ODB655382:ODB655387 NTF655382:NTF655387 NJJ655382:NJJ655387 MZN655382:MZN655387 MPR655382:MPR655387 MFV655382:MFV655387 LVZ655382:LVZ655387 LMD655382:LMD655387 LCH655382:LCH655387 KSL655382:KSL655387 KIP655382:KIP655387 JYT655382:JYT655387 JOX655382:JOX655387 JFB655382:JFB655387 IVF655382:IVF655387 ILJ655382:ILJ655387 IBN655382:IBN655387 HRR655382:HRR655387 HHV655382:HHV655387 GXZ655382:GXZ655387 GOD655382:GOD655387 GEH655382:GEH655387 FUL655382:FUL655387 FKP655382:FKP655387 FAT655382:FAT655387 EQX655382:EQX655387 EHB655382:EHB655387 DXF655382:DXF655387 DNJ655382:DNJ655387 DDN655382:DDN655387 CTR655382:CTR655387 CJV655382:CJV655387 BZZ655382:BZZ655387 BQD655382:BQD655387 BGH655382:BGH655387 AWL655382:AWL655387 AMP655382:AMP655387 ACT655382:ACT655387 SX655382:SX655387 JB655382:JB655387 WVN589846:WVN589851 WLR589846:WLR589851 WBV589846:WBV589851 VRZ589846:VRZ589851 VID589846:VID589851 UYH589846:UYH589851 UOL589846:UOL589851 UEP589846:UEP589851 TUT589846:TUT589851 TKX589846:TKX589851 TBB589846:TBB589851 SRF589846:SRF589851 SHJ589846:SHJ589851 RXN589846:RXN589851 RNR589846:RNR589851 RDV589846:RDV589851 QTZ589846:QTZ589851 QKD589846:QKD589851 QAH589846:QAH589851 PQL589846:PQL589851 PGP589846:PGP589851 OWT589846:OWT589851 OMX589846:OMX589851 ODB589846:ODB589851 NTF589846:NTF589851 NJJ589846:NJJ589851 MZN589846:MZN589851 MPR589846:MPR589851 MFV589846:MFV589851 LVZ589846:LVZ589851 LMD589846:LMD589851 LCH589846:LCH589851 KSL589846:KSL589851 KIP589846:KIP589851 JYT589846:JYT589851 JOX589846:JOX589851 JFB589846:JFB589851 IVF589846:IVF589851 ILJ589846:ILJ589851 IBN589846:IBN589851 HRR589846:HRR589851 HHV589846:HHV589851 GXZ589846:GXZ589851 GOD589846:GOD589851 GEH589846:GEH589851 FUL589846:FUL589851 FKP589846:FKP589851 FAT589846:FAT589851 EQX589846:EQX589851 EHB589846:EHB589851 DXF589846:DXF589851 DNJ589846:DNJ589851 DDN589846:DDN589851 CTR589846:CTR589851 CJV589846:CJV589851 BZZ589846:BZZ589851 BQD589846:BQD589851 BGH589846:BGH589851 AWL589846:AWL589851 AMP589846:AMP589851 ACT589846:ACT589851 SX589846:SX589851 JB589846:JB589851 WVN524310:WVN524315 WLR524310:WLR524315 WBV524310:WBV524315 VRZ524310:VRZ524315 VID524310:VID524315 UYH524310:UYH524315 UOL524310:UOL524315 UEP524310:UEP524315 TUT524310:TUT524315 TKX524310:TKX524315 TBB524310:TBB524315 SRF524310:SRF524315 SHJ524310:SHJ524315 RXN524310:RXN524315 RNR524310:RNR524315 RDV524310:RDV524315 QTZ524310:QTZ524315 QKD524310:QKD524315 QAH524310:QAH524315 PQL524310:PQL524315 PGP524310:PGP524315 OWT524310:OWT524315 OMX524310:OMX524315 ODB524310:ODB524315 NTF524310:NTF524315 NJJ524310:NJJ524315 MZN524310:MZN524315 MPR524310:MPR524315 MFV524310:MFV524315 LVZ524310:LVZ524315 LMD524310:LMD524315 LCH524310:LCH524315 KSL524310:KSL524315 KIP524310:KIP524315 JYT524310:JYT524315 JOX524310:JOX524315 JFB524310:JFB524315 IVF524310:IVF524315 ILJ524310:ILJ524315 IBN524310:IBN524315 HRR524310:HRR524315 HHV524310:HHV524315 GXZ524310:GXZ524315 GOD524310:GOD524315 GEH524310:GEH524315 FUL524310:FUL524315 FKP524310:FKP524315 FAT524310:FAT524315 EQX524310:EQX524315 EHB524310:EHB524315 DXF524310:DXF524315 DNJ524310:DNJ524315 DDN524310:DDN524315 CTR524310:CTR524315 CJV524310:CJV524315 BZZ524310:BZZ524315 BQD524310:BQD524315 BGH524310:BGH524315 AWL524310:AWL524315 AMP524310:AMP524315 ACT524310:ACT524315 SX524310:SX524315 JB524310:JB524315 WVN458774:WVN458779 WLR458774:WLR458779 WBV458774:WBV458779 VRZ458774:VRZ458779 VID458774:VID458779 UYH458774:UYH458779 UOL458774:UOL458779 UEP458774:UEP458779 TUT458774:TUT458779 TKX458774:TKX458779 TBB458774:TBB458779 SRF458774:SRF458779 SHJ458774:SHJ458779 RXN458774:RXN458779 RNR458774:RNR458779 RDV458774:RDV458779 QTZ458774:QTZ458779 QKD458774:QKD458779 QAH458774:QAH458779 PQL458774:PQL458779 PGP458774:PGP458779 OWT458774:OWT458779 OMX458774:OMX458779 ODB458774:ODB458779 NTF458774:NTF458779 NJJ458774:NJJ458779 MZN458774:MZN458779 MPR458774:MPR458779 MFV458774:MFV458779 LVZ458774:LVZ458779 LMD458774:LMD458779 LCH458774:LCH458779 KSL458774:KSL458779 KIP458774:KIP458779 JYT458774:JYT458779 JOX458774:JOX458779 JFB458774:JFB458779 IVF458774:IVF458779 ILJ458774:ILJ458779 IBN458774:IBN458779 HRR458774:HRR458779 HHV458774:HHV458779 GXZ458774:GXZ458779 GOD458774:GOD458779 GEH458774:GEH458779 FUL458774:FUL458779 FKP458774:FKP458779 FAT458774:FAT458779 EQX458774:EQX458779 EHB458774:EHB458779 DXF458774:DXF458779 DNJ458774:DNJ458779 DDN458774:DDN458779 CTR458774:CTR458779 CJV458774:CJV458779 BZZ458774:BZZ458779 BQD458774:BQD458779 BGH458774:BGH458779 AWL458774:AWL458779 AMP458774:AMP458779 ACT458774:ACT458779 SX458774:SX458779 JB458774:JB458779 WVN393238:WVN393243 WLR393238:WLR393243 WBV393238:WBV393243 VRZ393238:VRZ393243 VID393238:VID393243 UYH393238:UYH393243 UOL393238:UOL393243 UEP393238:UEP393243 TUT393238:TUT393243 TKX393238:TKX393243 TBB393238:TBB393243 SRF393238:SRF393243 SHJ393238:SHJ393243 RXN393238:RXN393243 RNR393238:RNR393243 RDV393238:RDV393243 QTZ393238:QTZ393243 QKD393238:QKD393243 QAH393238:QAH393243 PQL393238:PQL393243 PGP393238:PGP393243 OWT393238:OWT393243 OMX393238:OMX393243 ODB393238:ODB393243 NTF393238:NTF393243 NJJ393238:NJJ393243 MZN393238:MZN393243 MPR393238:MPR393243 MFV393238:MFV393243 LVZ393238:LVZ393243 LMD393238:LMD393243 LCH393238:LCH393243 KSL393238:KSL393243 KIP393238:KIP393243 JYT393238:JYT393243 JOX393238:JOX393243 JFB393238:JFB393243 IVF393238:IVF393243 ILJ393238:ILJ393243 IBN393238:IBN393243 HRR393238:HRR393243 HHV393238:HHV393243 GXZ393238:GXZ393243 GOD393238:GOD393243 GEH393238:GEH393243 FUL393238:FUL393243 FKP393238:FKP393243 FAT393238:FAT393243 EQX393238:EQX393243 EHB393238:EHB393243 DXF393238:DXF393243 DNJ393238:DNJ393243 DDN393238:DDN393243 CTR393238:CTR393243 CJV393238:CJV393243 BZZ393238:BZZ393243 BQD393238:BQD393243 BGH393238:BGH393243 AWL393238:AWL393243 AMP393238:AMP393243 ACT393238:ACT393243 SX393238:SX393243 JB393238:JB393243 WVN327702:WVN327707 WLR327702:WLR327707 WBV327702:WBV327707 VRZ327702:VRZ327707 VID327702:VID327707 UYH327702:UYH327707 UOL327702:UOL327707 UEP327702:UEP327707 TUT327702:TUT327707 TKX327702:TKX327707 TBB327702:TBB327707 SRF327702:SRF327707 SHJ327702:SHJ327707 RXN327702:RXN327707 RNR327702:RNR327707 RDV327702:RDV327707 QTZ327702:QTZ327707 QKD327702:QKD327707 QAH327702:QAH327707 PQL327702:PQL327707 PGP327702:PGP327707 OWT327702:OWT327707 OMX327702:OMX327707 ODB327702:ODB327707 NTF327702:NTF327707 NJJ327702:NJJ327707 MZN327702:MZN327707 MPR327702:MPR327707 MFV327702:MFV327707 LVZ327702:LVZ327707 LMD327702:LMD327707 LCH327702:LCH327707 KSL327702:KSL327707 KIP327702:KIP327707 JYT327702:JYT327707 JOX327702:JOX327707 JFB327702:JFB327707 IVF327702:IVF327707 ILJ327702:ILJ327707 IBN327702:IBN327707 HRR327702:HRR327707 HHV327702:HHV327707 GXZ327702:GXZ327707 GOD327702:GOD327707 GEH327702:GEH327707 FUL327702:FUL327707 FKP327702:FKP327707 FAT327702:FAT327707 EQX327702:EQX327707 EHB327702:EHB327707 DXF327702:DXF327707 DNJ327702:DNJ327707 DDN327702:DDN327707 CTR327702:CTR327707 CJV327702:CJV327707 BZZ327702:BZZ327707 BQD327702:BQD327707 BGH327702:BGH327707 AWL327702:AWL327707 AMP327702:AMP327707 ACT327702:ACT327707 SX327702:SX327707 JB327702:JB327707 WVN262166:WVN262171 WLR262166:WLR262171 WBV262166:WBV262171 VRZ262166:VRZ262171 VID262166:VID262171 UYH262166:UYH262171 UOL262166:UOL262171 UEP262166:UEP262171 TUT262166:TUT262171 TKX262166:TKX262171 TBB262166:TBB262171 SRF262166:SRF262171 SHJ262166:SHJ262171 RXN262166:RXN262171 RNR262166:RNR262171 RDV262166:RDV262171 QTZ262166:QTZ262171 QKD262166:QKD262171 QAH262166:QAH262171 PQL262166:PQL262171 PGP262166:PGP262171 OWT262166:OWT262171 OMX262166:OMX262171 ODB262166:ODB262171 NTF262166:NTF262171 NJJ262166:NJJ262171 MZN262166:MZN262171 MPR262166:MPR262171 MFV262166:MFV262171 LVZ262166:LVZ262171 LMD262166:LMD262171 LCH262166:LCH262171 KSL262166:KSL262171 KIP262166:KIP262171 JYT262166:JYT262171 JOX262166:JOX262171 JFB262166:JFB262171 IVF262166:IVF262171 ILJ262166:ILJ262171 IBN262166:IBN262171 HRR262166:HRR262171 HHV262166:HHV262171 GXZ262166:GXZ262171 GOD262166:GOD262171 GEH262166:GEH262171 FUL262166:FUL262171 FKP262166:FKP262171 FAT262166:FAT262171 EQX262166:EQX262171 EHB262166:EHB262171 DXF262166:DXF262171 DNJ262166:DNJ262171 DDN262166:DDN262171 CTR262166:CTR262171 CJV262166:CJV262171 BZZ262166:BZZ262171 BQD262166:BQD262171 BGH262166:BGH262171 AWL262166:AWL262171 AMP262166:AMP262171 ACT262166:ACT262171 SX262166:SX262171 JB262166:JB262171 WVN196630:WVN196635 WLR196630:WLR196635 WBV196630:WBV196635 VRZ196630:VRZ196635 VID196630:VID196635 UYH196630:UYH196635 UOL196630:UOL196635 UEP196630:UEP196635 TUT196630:TUT196635 TKX196630:TKX196635 TBB196630:TBB196635 SRF196630:SRF196635 SHJ196630:SHJ196635 RXN196630:RXN196635 RNR196630:RNR196635 RDV196630:RDV196635 QTZ196630:QTZ196635 QKD196630:QKD196635 QAH196630:QAH196635 PQL196630:PQL196635 PGP196630:PGP196635 OWT196630:OWT196635 OMX196630:OMX196635 ODB196630:ODB196635 NTF196630:NTF196635 NJJ196630:NJJ196635 MZN196630:MZN196635 MPR196630:MPR196635 MFV196630:MFV196635 LVZ196630:LVZ196635 LMD196630:LMD196635 LCH196630:LCH196635 KSL196630:KSL196635 KIP196630:KIP196635 JYT196630:JYT196635 JOX196630:JOX196635 JFB196630:JFB196635 IVF196630:IVF196635 ILJ196630:ILJ196635 IBN196630:IBN196635 HRR196630:HRR196635 HHV196630:HHV196635 GXZ196630:GXZ196635 GOD196630:GOD196635 GEH196630:GEH196635 FUL196630:FUL196635 FKP196630:FKP196635 FAT196630:FAT196635 EQX196630:EQX196635 EHB196630:EHB196635 DXF196630:DXF196635 DNJ196630:DNJ196635 DDN196630:DDN196635 CTR196630:CTR196635 CJV196630:CJV196635 BZZ196630:BZZ196635 BQD196630:BQD196635 BGH196630:BGH196635 AWL196630:AWL196635 AMP196630:AMP196635 ACT196630:ACT196635 SX196630:SX196635 JB196630:JB196635 WVN131094:WVN131099 WLR131094:WLR131099 WBV131094:WBV131099 VRZ131094:VRZ131099 VID131094:VID131099 UYH131094:UYH131099 UOL131094:UOL131099 UEP131094:UEP131099 TUT131094:TUT131099 TKX131094:TKX131099 TBB131094:TBB131099 SRF131094:SRF131099 SHJ131094:SHJ131099 RXN131094:RXN131099 RNR131094:RNR131099 RDV131094:RDV131099 QTZ131094:QTZ131099 QKD131094:QKD131099 QAH131094:QAH131099 PQL131094:PQL131099 PGP131094:PGP131099 OWT131094:OWT131099 OMX131094:OMX131099 ODB131094:ODB131099 NTF131094:NTF131099 NJJ131094:NJJ131099 MZN131094:MZN131099 MPR131094:MPR131099 MFV131094:MFV131099 LVZ131094:LVZ131099 LMD131094:LMD131099 LCH131094:LCH131099 KSL131094:KSL131099 KIP131094:KIP131099 JYT131094:JYT131099 JOX131094:JOX131099 JFB131094:JFB131099 IVF131094:IVF131099 ILJ131094:ILJ131099 IBN131094:IBN131099 HRR131094:HRR131099 HHV131094:HHV131099 GXZ131094:GXZ131099 GOD131094:GOD131099 GEH131094:GEH131099 FUL131094:FUL131099 FKP131094:FKP131099 FAT131094:FAT131099 EQX131094:EQX131099 EHB131094:EHB131099 DXF131094:DXF131099 DNJ131094:DNJ131099 DDN131094:DDN131099 CTR131094:CTR131099 CJV131094:CJV131099 BZZ131094:BZZ131099 BQD131094:BQD131099 BGH131094:BGH131099 AWL131094:AWL131099 AMP131094:AMP131099 ACT131094:ACT131099 SX131094:SX131099 JB131094:JB131099 WVN65558:WVN65563 WLR65558:WLR65563 WBV65558:WBV65563 VRZ65558:VRZ65563 VID65558:VID65563 UYH65558:UYH65563 UOL65558:UOL65563 UEP65558:UEP65563 TUT65558:TUT65563 TKX65558:TKX65563 TBB65558:TBB65563 SRF65558:SRF65563 SHJ65558:SHJ65563 RXN65558:RXN65563 RNR65558:RNR65563 RDV65558:RDV65563 QTZ65558:QTZ65563 QKD65558:QKD65563 QAH65558:QAH65563 PQL65558:PQL65563 PGP65558:PGP65563 OWT65558:OWT65563 OMX65558:OMX65563 ODB65558:ODB65563 NTF65558:NTF65563 NJJ65558:NJJ65563 MZN65558:MZN65563 MPR65558:MPR65563 MFV65558:MFV65563 LVZ65558:LVZ65563 LMD65558:LMD65563 LCH65558:LCH65563 KSL65558:KSL65563 KIP65558:KIP65563 JYT65558:JYT65563 JOX65558:JOX65563 JFB65558:JFB65563 IVF65558:IVF65563 ILJ65558:ILJ65563 IBN65558:IBN65563 HRR65558:HRR65563 HHV65558:HHV65563 GXZ65558:GXZ65563 GOD65558:GOD65563 GEH65558:GEH65563 FUL65558:FUL65563 FKP65558:FKP65563 FAT65558:FAT65563 EQX65558:EQX65563 EHB65558:EHB65563 DXF65558:DXF65563 DNJ65558:DNJ65563 DDN65558:DDN65563 CTR65558:CTR65563 CJV65558:CJV65563 BZZ65558:BZZ65563 BQD65558:BQD65563 BGH65558:BGH65563 AWL65558:AWL65563 AMP65558:AMP65563 ACT65558:ACT65563 SX65558:SX65563 JB65558:JB65563 WVN983055:WVN983060 WLR983055:WLR983060 WBV983055:WBV983060 VRZ983055:VRZ983060 VID983055:VID983060 UYH983055:UYH983060 UOL983055:UOL983060 UEP983055:UEP983060 TUT983055:TUT983060 TKX983055:TKX983060 TBB983055:TBB983060 SRF983055:SRF983060 SHJ983055:SHJ983060 RXN983055:RXN983060 RNR983055:RNR983060 RDV983055:RDV983060 QTZ983055:QTZ983060 QKD983055:QKD983060 QAH983055:QAH983060 PQL983055:PQL983060 PGP983055:PGP983060 OWT983055:OWT983060 OMX983055:OMX983060 ODB983055:ODB983060 NTF983055:NTF983060 NJJ983055:NJJ983060 MZN983055:MZN983060 MPR983055:MPR983060 MFV983055:MFV983060 LVZ983055:LVZ983060 LMD983055:LMD983060 LCH983055:LCH983060 KSL983055:KSL983060 KIP983055:KIP983060 JYT983055:JYT983060 JOX983055:JOX983060 JFB983055:JFB983060 IVF983055:IVF983060 ILJ983055:ILJ983060 IBN983055:IBN983060 HRR983055:HRR983060 HHV983055:HHV983060 GXZ983055:GXZ983060 GOD983055:GOD983060 GEH983055:GEH983060 FUL983055:FUL983060 FKP983055:FKP983060 FAT983055:FAT983060 EQX983055:EQX983060 EHB983055:EHB983060 DXF983055:DXF983060 DNJ983055:DNJ983060 DDN983055:DDN983060 CTR983055:CTR983060 CJV983055:CJV983060 BZZ983055:BZZ983060 BQD983055:BQD983060 BGH983055:BGH983060 AWL983055:AWL983060 AMP983055:AMP983060 ACT983055:ACT983060 SX983055:SX983060 JB983055:JB983060 WVN917519:WVN917524 WLR917519:WLR917524 WBV917519:WBV917524 VRZ917519:VRZ917524 VID917519:VID917524 UYH917519:UYH917524 UOL917519:UOL917524 UEP917519:UEP917524 TUT917519:TUT917524 TKX917519:TKX917524 TBB917519:TBB917524 SRF917519:SRF917524 SHJ917519:SHJ917524 RXN917519:RXN917524 RNR917519:RNR917524 RDV917519:RDV917524 QTZ917519:QTZ917524 QKD917519:QKD917524 QAH917519:QAH917524 PQL917519:PQL917524 PGP917519:PGP917524 OWT917519:OWT917524 OMX917519:OMX917524 ODB917519:ODB917524 NTF917519:NTF917524 NJJ917519:NJJ917524 MZN917519:MZN917524 MPR917519:MPR917524 MFV917519:MFV917524 LVZ917519:LVZ917524 LMD917519:LMD917524 LCH917519:LCH917524 KSL917519:KSL917524 KIP917519:KIP917524 JYT917519:JYT917524 JOX917519:JOX917524 JFB917519:JFB917524 IVF917519:IVF917524 ILJ917519:ILJ917524 IBN917519:IBN917524 HRR917519:HRR917524 HHV917519:HHV917524 GXZ917519:GXZ917524 GOD917519:GOD917524 GEH917519:GEH917524 FUL917519:FUL917524 FKP917519:FKP917524 FAT917519:FAT917524 EQX917519:EQX917524 EHB917519:EHB917524 DXF917519:DXF917524 DNJ917519:DNJ917524 DDN917519:DDN917524 CTR917519:CTR917524 CJV917519:CJV917524 BZZ917519:BZZ917524 BQD917519:BQD917524 BGH917519:BGH917524 AWL917519:AWL917524 AMP917519:AMP917524 ACT917519:ACT917524 SX917519:SX917524 JB917519:JB917524 WVN851983:WVN851988 WLR851983:WLR851988 WBV851983:WBV851988 VRZ851983:VRZ851988 VID851983:VID851988 UYH851983:UYH851988 UOL851983:UOL851988 UEP851983:UEP851988 TUT851983:TUT851988 TKX851983:TKX851988 TBB851983:TBB851988 SRF851983:SRF851988 SHJ851983:SHJ851988 RXN851983:RXN851988 RNR851983:RNR851988 RDV851983:RDV851988 QTZ851983:QTZ851988 QKD851983:QKD851988 QAH851983:QAH851988 PQL851983:PQL851988 PGP851983:PGP851988 OWT851983:OWT851988 OMX851983:OMX851988 ODB851983:ODB851988 NTF851983:NTF851988 NJJ851983:NJJ851988 MZN851983:MZN851988 MPR851983:MPR851988 MFV851983:MFV851988 LVZ851983:LVZ851988 LMD851983:LMD851988 LCH851983:LCH851988 KSL851983:KSL851988 KIP851983:KIP851988 JYT851983:JYT851988 JOX851983:JOX851988 JFB851983:JFB851988 IVF851983:IVF851988 ILJ851983:ILJ851988 IBN851983:IBN851988 HRR851983:HRR851988 HHV851983:HHV851988 GXZ851983:GXZ851988 GOD851983:GOD851988 GEH851983:GEH851988 FUL851983:FUL851988 FKP851983:FKP851988 FAT851983:FAT851988 EQX851983:EQX851988 EHB851983:EHB851988 DXF851983:DXF851988 DNJ851983:DNJ851988 DDN851983:DDN851988 CTR851983:CTR851988 CJV851983:CJV851988 BZZ851983:BZZ851988 BQD851983:BQD851988 BGH851983:BGH851988 AWL851983:AWL851988 AMP851983:AMP851988 ACT851983:ACT851988 SX851983:SX851988 JB851983:JB851988 WVN786447:WVN786452 WLR786447:WLR786452 WBV786447:WBV786452 VRZ786447:VRZ786452 VID786447:VID786452 UYH786447:UYH786452 UOL786447:UOL786452 UEP786447:UEP786452 TUT786447:TUT786452 TKX786447:TKX786452 TBB786447:TBB786452 SRF786447:SRF786452 SHJ786447:SHJ786452 RXN786447:RXN786452 RNR786447:RNR786452 RDV786447:RDV786452 QTZ786447:QTZ786452 QKD786447:QKD786452 QAH786447:QAH786452 PQL786447:PQL786452 PGP786447:PGP786452 OWT786447:OWT786452 OMX786447:OMX786452 ODB786447:ODB786452 NTF786447:NTF786452 NJJ786447:NJJ786452 MZN786447:MZN786452 MPR786447:MPR786452 MFV786447:MFV786452 LVZ786447:LVZ786452 LMD786447:LMD786452 LCH786447:LCH786452 KSL786447:KSL786452 KIP786447:KIP786452 JYT786447:JYT786452 JOX786447:JOX786452 JFB786447:JFB786452 IVF786447:IVF786452 ILJ786447:ILJ786452 IBN786447:IBN786452 HRR786447:HRR786452 HHV786447:HHV786452 GXZ786447:GXZ786452 GOD786447:GOD786452 GEH786447:GEH786452 FUL786447:FUL786452 FKP786447:FKP786452 FAT786447:FAT786452 EQX786447:EQX786452 EHB786447:EHB786452 DXF786447:DXF786452 DNJ786447:DNJ786452 DDN786447:DDN786452 CTR786447:CTR786452 CJV786447:CJV786452 BZZ786447:BZZ786452 BQD786447:BQD786452 BGH786447:BGH786452 AWL786447:AWL786452 AMP786447:AMP786452 ACT786447:ACT786452 SX786447:SX786452 JB786447:JB786452 WVN720911:WVN720916 WLR720911:WLR720916 WBV720911:WBV720916 VRZ720911:VRZ720916 VID720911:VID720916 UYH720911:UYH720916 UOL720911:UOL720916 UEP720911:UEP720916 TUT720911:TUT720916 TKX720911:TKX720916 TBB720911:TBB720916 SRF720911:SRF720916 SHJ720911:SHJ720916 RXN720911:RXN720916 RNR720911:RNR720916 RDV720911:RDV720916 QTZ720911:QTZ720916 QKD720911:QKD720916 QAH720911:QAH720916 PQL720911:PQL720916 PGP720911:PGP720916 OWT720911:OWT720916 OMX720911:OMX720916 ODB720911:ODB720916 NTF720911:NTF720916 NJJ720911:NJJ720916 MZN720911:MZN720916 MPR720911:MPR720916 MFV720911:MFV720916 LVZ720911:LVZ720916 LMD720911:LMD720916 LCH720911:LCH720916 KSL720911:KSL720916 KIP720911:KIP720916 JYT720911:JYT720916 JOX720911:JOX720916 JFB720911:JFB720916 IVF720911:IVF720916 ILJ720911:ILJ720916 IBN720911:IBN720916 HRR720911:HRR720916 HHV720911:HHV720916 GXZ720911:GXZ720916 GOD720911:GOD720916 GEH720911:GEH720916 FUL720911:FUL720916 FKP720911:FKP720916 FAT720911:FAT720916 EQX720911:EQX720916 EHB720911:EHB720916 DXF720911:DXF720916 DNJ720911:DNJ720916 DDN720911:DDN720916 CTR720911:CTR720916 CJV720911:CJV720916 BZZ720911:BZZ720916 BQD720911:BQD720916 BGH720911:BGH720916 AWL720911:AWL720916 AMP720911:AMP720916 ACT720911:ACT720916 SX720911:SX720916 JB720911:JB720916 WVN655375:WVN655380 WLR655375:WLR655380 WBV655375:WBV655380 VRZ655375:VRZ655380 VID655375:VID655380 UYH655375:UYH655380 UOL655375:UOL655380 UEP655375:UEP655380 TUT655375:TUT655380 TKX655375:TKX655380 TBB655375:TBB655380 SRF655375:SRF655380 SHJ655375:SHJ655380 RXN655375:RXN655380 RNR655375:RNR655380 RDV655375:RDV655380 QTZ655375:QTZ655380 QKD655375:QKD655380 QAH655375:QAH655380 PQL655375:PQL655380 PGP655375:PGP655380 OWT655375:OWT655380 OMX655375:OMX655380 ODB655375:ODB655380 NTF655375:NTF655380 NJJ655375:NJJ655380 MZN655375:MZN655380 MPR655375:MPR655380 MFV655375:MFV655380 LVZ655375:LVZ655380 LMD655375:LMD655380 LCH655375:LCH655380 KSL655375:KSL655380 KIP655375:KIP655380 JYT655375:JYT655380 JOX655375:JOX655380 JFB655375:JFB655380 IVF655375:IVF655380 ILJ655375:ILJ655380 IBN655375:IBN655380 HRR655375:HRR655380 HHV655375:HHV655380 GXZ655375:GXZ655380 GOD655375:GOD655380 GEH655375:GEH655380 FUL655375:FUL655380 FKP655375:FKP655380 FAT655375:FAT655380 EQX655375:EQX655380 EHB655375:EHB655380 DXF655375:DXF655380 DNJ655375:DNJ655380 DDN655375:DDN655380 CTR655375:CTR655380 CJV655375:CJV655380 BZZ655375:BZZ655380 BQD655375:BQD655380 BGH655375:BGH655380 AWL655375:AWL655380 AMP655375:AMP655380 ACT655375:ACT655380 SX655375:SX655380 JB655375:JB655380 WVN589839:WVN589844 WLR589839:WLR589844 WBV589839:WBV589844 VRZ589839:VRZ589844 VID589839:VID589844 UYH589839:UYH589844 UOL589839:UOL589844 UEP589839:UEP589844 TUT589839:TUT589844 TKX589839:TKX589844 TBB589839:TBB589844 SRF589839:SRF589844 SHJ589839:SHJ589844 RXN589839:RXN589844 RNR589839:RNR589844 RDV589839:RDV589844 QTZ589839:QTZ589844 QKD589839:QKD589844 QAH589839:QAH589844 PQL589839:PQL589844 PGP589839:PGP589844 OWT589839:OWT589844 OMX589839:OMX589844 ODB589839:ODB589844 NTF589839:NTF589844 NJJ589839:NJJ589844 MZN589839:MZN589844 MPR589839:MPR589844 MFV589839:MFV589844 LVZ589839:LVZ589844 LMD589839:LMD589844 LCH589839:LCH589844 KSL589839:KSL589844 KIP589839:KIP589844 JYT589839:JYT589844 JOX589839:JOX589844 JFB589839:JFB589844 IVF589839:IVF589844 ILJ589839:ILJ589844 IBN589839:IBN589844 HRR589839:HRR589844 HHV589839:HHV589844 GXZ589839:GXZ589844 GOD589839:GOD589844 GEH589839:GEH589844 FUL589839:FUL589844 FKP589839:FKP589844 FAT589839:FAT589844 EQX589839:EQX589844 EHB589839:EHB589844 DXF589839:DXF589844 DNJ589839:DNJ589844 DDN589839:DDN589844 CTR589839:CTR589844 CJV589839:CJV589844 BZZ589839:BZZ589844 BQD589839:BQD589844 BGH589839:BGH589844 AWL589839:AWL589844 AMP589839:AMP589844 ACT589839:ACT589844 SX589839:SX589844 JB589839:JB589844 WVN524303:WVN524308 WLR524303:WLR524308 WBV524303:WBV524308 VRZ524303:VRZ524308 VID524303:VID524308 UYH524303:UYH524308 UOL524303:UOL524308 UEP524303:UEP524308 TUT524303:TUT524308 TKX524303:TKX524308 TBB524303:TBB524308 SRF524303:SRF524308 SHJ524303:SHJ524308 RXN524303:RXN524308 RNR524303:RNR524308 RDV524303:RDV524308 QTZ524303:QTZ524308 QKD524303:QKD524308 QAH524303:QAH524308 PQL524303:PQL524308 PGP524303:PGP524308 OWT524303:OWT524308 OMX524303:OMX524308 ODB524303:ODB524308 NTF524303:NTF524308 NJJ524303:NJJ524308 MZN524303:MZN524308 MPR524303:MPR524308 MFV524303:MFV524308 LVZ524303:LVZ524308 LMD524303:LMD524308 LCH524303:LCH524308 KSL524303:KSL524308 KIP524303:KIP524308 JYT524303:JYT524308 JOX524303:JOX524308 JFB524303:JFB524308 IVF524303:IVF524308 ILJ524303:ILJ524308 IBN524303:IBN524308 HRR524303:HRR524308 HHV524303:HHV524308 GXZ524303:GXZ524308 GOD524303:GOD524308 GEH524303:GEH524308 FUL524303:FUL524308 FKP524303:FKP524308 FAT524303:FAT524308 EQX524303:EQX524308 EHB524303:EHB524308 DXF524303:DXF524308 DNJ524303:DNJ524308 DDN524303:DDN524308 CTR524303:CTR524308 CJV524303:CJV524308 BZZ524303:BZZ524308 BQD524303:BQD524308 BGH524303:BGH524308 AWL524303:AWL524308 AMP524303:AMP524308 ACT524303:ACT524308 SX524303:SX524308 JB524303:JB524308 WVN458767:WVN458772 WLR458767:WLR458772 WBV458767:WBV458772 VRZ458767:VRZ458772 VID458767:VID458772 UYH458767:UYH458772 UOL458767:UOL458772 UEP458767:UEP458772 TUT458767:TUT458772 TKX458767:TKX458772 TBB458767:TBB458772 SRF458767:SRF458772 SHJ458767:SHJ458772 RXN458767:RXN458772 RNR458767:RNR458772 RDV458767:RDV458772 QTZ458767:QTZ458772 QKD458767:QKD458772 QAH458767:QAH458772 PQL458767:PQL458772 PGP458767:PGP458772 OWT458767:OWT458772 OMX458767:OMX458772 ODB458767:ODB458772 NTF458767:NTF458772 NJJ458767:NJJ458772 MZN458767:MZN458772 MPR458767:MPR458772 MFV458767:MFV458772 LVZ458767:LVZ458772 LMD458767:LMD458772 LCH458767:LCH458772 KSL458767:KSL458772 KIP458767:KIP458772 JYT458767:JYT458772 JOX458767:JOX458772 JFB458767:JFB458772 IVF458767:IVF458772 ILJ458767:ILJ458772 IBN458767:IBN458772 HRR458767:HRR458772 HHV458767:HHV458772 GXZ458767:GXZ458772 GOD458767:GOD458772 GEH458767:GEH458772 FUL458767:FUL458772 FKP458767:FKP458772 FAT458767:FAT458772 EQX458767:EQX458772 EHB458767:EHB458772 DXF458767:DXF458772 DNJ458767:DNJ458772 DDN458767:DDN458772 CTR458767:CTR458772 CJV458767:CJV458772 BZZ458767:BZZ458772 BQD458767:BQD458772 BGH458767:BGH458772 AWL458767:AWL458772 AMP458767:AMP458772 ACT458767:ACT458772 SX458767:SX458772 JB458767:JB458772 WVN393231:WVN393236 WLR393231:WLR393236 WBV393231:WBV393236 VRZ393231:VRZ393236 VID393231:VID393236 UYH393231:UYH393236 UOL393231:UOL393236 UEP393231:UEP393236 TUT393231:TUT393236 TKX393231:TKX393236 TBB393231:TBB393236 SRF393231:SRF393236 SHJ393231:SHJ393236 RXN393231:RXN393236 RNR393231:RNR393236 RDV393231:RDV393236 QTZ393231:QTZ393236 QKD393231:QKD393236 QAH393231:QAH393236 PQL393231:PQL393236 PGP393231:PGP393236 OWT393231:OWT393236 OMX393231:OMX393236 ODB393231:ODB393236 NTF393231:NTF393236 NJJ393231:NJJ393236 MZN393231:MZN393236 MPR393231:MPR393236 MFV393231:MFV393236 LVZ393231:LVZ393236 LMD393231:LMD393236 LCH393231:LCH393236 KSL393231:KSL393236 KIP393231:KIP393236 JYT393231:JYT393236 JOX393231:JOX393236 JFB393231:JFB393236 IVF393231:IVF393236 ILJ393231:ILJ393236 IBN393231:IBN393236 HRR393231:HRR393236 HHV393231:HHV393236 GXZ393231:GXZ393236 GOD393231:GOD393236 GEH393231:GEH393236 FUL393231:FUL393236 FKP393231:FKP393236 FAT393231:FAT393236 EQX393231:EQX393236 EHB393231:EHB393236 DXF393231:DXF393236 DNJ393231:DNJ393236 DDN393231:DDN393236 CTR393231:CTR393236 CJV393231:CJV393236 BZZ393231:BZZ393236 BQD393231:BQD393236 BGH393231:BGH393236 AWL393231:AWL393236 AMP393231:AMP393236 ACT393231:ACT393236 SX393231:SX393236 JB393231:JB393236 WVN327695:WVN327700 WLR327695:WLR327700 WBV327695:WBV327700 VRZ327695:VRZ327700 VID327695:VID327700 UYH327695:UYH327700 UOL327695:UOL327700 UEP327695:UEP327700 TUT327695:TUT327700 TKX327695:TKX327700 TBB327695:TBB327700 SRF327695:SRF327700 SHJ327695:SHJ327700 RXN327695:RXN327700 RNR327695:RNR327700 RDV327695:RDV327700 QTZ327695:QTZ327700 QKD327695:QKD327700 QAH327695:QAH327700 PQL327695:PQL327700 PGP327695:PGP327700 OWT327695:OWT327700 OMX327695:OMX327700 ODB327695:ODB327700 NTF327695:NTF327700 NJJ327695:NJJ327700 MZN327695:MZN327700 MPR327695:MPR327700 MFV327695:MFV327700 LVZ327695:LVZ327700 LMD327695:LMD327700 LCH327695:LCH327700 KSL327695:KSL327700 KIP327695:KIP327700 JYT327695:JYT327700 JOX327695:JOX327700 JFB327695:JFB327700 IVF327695:IVF327700 ILJ327695:ILJ327700 IBN327695:IBN327700 HRR327695:HRR327700 HHV327695:HHV327700 GXZ327695:GXZ327700 GOD327695:GOD327700 GEH327695:GEH327700 FUL327695:FUL327700 FKP327695:FKP327700 FAT327695:FAT327700 EQX327695:EQX327700 EHB327695:EHB327700 DXF327695:DXF327700 DNJ327695:DNJ327700 DDN327695:DDN327700 CTR327695:CTR327700 CJV327695:CJV327700 BZZ327695:BZZ327700 BQD327695:BQD327700 BGH327695:BGH327700 AWL327695:AWL327700 AMP327695:AMP327700 ACT327695:ACT327700 SX327695:SX327700 JB327695:JB327700 WVN262159:WVN262164 WLR262159:WLR262164 WBV262159:WBV262164 VRZ262159:VRZ262164 VID262159:VID262164 UYH262159:UYH262164 UOL262159:UOL262164 UEP262159:UEP262164 TUT262159:TUT262164 TKX262159:TKX262164 TBB262159:TBB262164 SRF262159:SRF262164 SHJ262159:SHJ262164 RXN262159:RXN262164 RNR262159:RNR262164 RDV262159:RDV262164 QTZ262159:QTZ262164 QKD262159:QKD262164 QAH262159:QAH262164 PQL262159:PQL262164 PGP262159:PGP262164 OWT262159:OWT262164 OMX262159:OMX262164 ODB262159:ODB262164 NTF262159:NTF262164 NJJ262159:NJJ262164 MZN262159:MZN262164 MPR262159:MPR262164 MFV262159:MFV262164 LVZ262159:LVZ262164 LMD262159:LMD262164 LCH262159:LCH262164 KSL262159:KSL262164 KIP262159:KIP262164 JYT262159:JYT262164 JOX262159:JOX262164 JFB262159:JFB262164 IVF262159:IVF262164 ILJ262159:ILJ262164 IBN262159:IBN262164 HRR262159:HRR262164 HHV262159:HHV262164 GXZ262159:GXZ262164 GOD262159:GOD262164 GEH262159:GEH262164 FUL262159:FUL262164 FKP262159:FKP262164 FAT262159:FAT262164 EQX262159:EQX262164 EHB262159:EHB262164 DXF262159:DXF262164 DNJ262159:DNJ262164 DDN262159:DDN262164 CTR262159:CTR262164 CJV262159:CJV262164 BZZ262159:BZZ262164 BQD262159:BQD262164 BGH262159:BGH262164 AWL262159:AWL262164 AMP262159:AMP262164 ACT262159:ACT262164 SX262159:SX262164 JB262159:JB262164 WVN196623:WVN196628 WLR196623:WLR196628 WBV196623:WBV196628 VRZ196623:VRZ196628 VID196623:VID196628 UYH196623:UYH196628 UOL196623:UOL196628 UEP196623:UEP196628 TUT196623:TUT196628 TKX196623:TKX196628 TBB196623:TBB196628 SRF196623:SRF196628 SHJ196623:SHJ196628 RXN196623:RXN196628 RNR196623:RNR196628 RDV196623:RDV196628 QTZ196623:QTZ196628 QKD196623:QKD196628 QAH196623:QAH196628 PQL196623:PQL196628 PGP196623:PGP196628 OWT196623:OWT196628 OMX196623:OMX196628 ODB196623:ODB196628 NTF196623:NTF196628 NJJ196623:NJJ196628 MZN196623:MZN196628 MPR196623:MPR196628 MFV196623:MFV196628 LVZ196623:LVZ196628 LMD196623:LMD196628 LCH196623:LCH196628 KSL196623:KSL196628 KIP196623:KIP196628 JYT196623:JYT196628 JOX196623:JOX196628 JFB196623:JFB196628 IVF196623:IVF196628 ILJ196623:ILJ196628 IBN196623:IBN196628 HRR196623:HRR196628 HHV196623:HHV196628 GXZ196623:GXZ196628 GOD196623:GOD196628 GEH196623:GEH196628 FUL196623:FUL196628 FKP196623:FKP196628 FAT196623:FAT196628 EQX196623:EQX196628 EHB196623:EHB196628 DXF196623:DXF196628 DNJ196623:DNJ196628 DDN196623:DDN196628 CTR196623:CTR196628 CJV196623:CJV196628 BZZ196623:BZZ196628 BQD196623:BQD196628 BGH196623:BGH196628 AWL196623:AWL196628 AMP196623:AMP196628 ACT196623:ACT196628 SX196623:SX196628 JB196623:JB196628 WVN131087:WVN131092 WLR131087:WLR131092 WBV131087:WBV131092 VRZ131087:VRZ131092 VID131087:VID131092 UYH131087:UYH131092 UOL131087:UOL131092 UEP131087:UEP131092 TUT131087:TUT131092 TKX131087:TKX131092 TBB131087:TBB131092 SRF131087:SRF131092 SHJ131087:SHJ131092 RXN131087:RXN131092 RNR131087:RNR131092 RDV131087:RDV131092 QTZ131087:QTZ131092 QKD131087:QKD131092 QAH131087:QAH131092 PQL131087:PQL131092 PGP131087:PGP131092 OWT131087:OWT131092 OMX131087:OMX131092 ODB131087:ODB131092 NTF131087:NTF131092 NJJ131087:NJJ131092 MZN131087:MZN131092 MPR131087:MPR131092 MFV131087:MFV131092 LVZ131087:LVZ131092 LMD131087:LMD131092 LCH131087:LCH131092 KSL131087:KSL131092 KIP131087:KIP131092 JYT131087:JYT131092 JOX131087:JOX131092 JFB131087:JFB131092 IVF131087:IVF131092 ILJ131087:ILJ131092 IBN131087:IBN131092 HRR131087:HRR131092 HHV131087:HHV131092 GXZ131087:GXZ131092 GOD131087:GOD131092 GEH131087:GEH131092 FUL131087:FUL131092 FKP131087:FKP131092 FAT131087:FAT131092 EQX131087:EQX131092 EHB131087:EHB131092 DXF131087:DXF131092 DNJ131087:DNJ131092 DDN131087:DDN131092 CTR131087:CTR131092 CJV131087:CJV131092 BZZ131087:BZZ131092 BQD131087:BQD131092 BGH131087:BGH131092 AWL131087:AWL131092 AMP131087:AMP131092 ACT131087:ACT131092 SX131087:SX131092 JB131087:JB131092 WVN65551:WVN65556 WLR65551:WLR65556 WBV65551:WBV65556 VRZ65551:VRZ65556 VID65551:VID65556 UYH65551:UYH65556 UOL65551:UOL65556 UEP65551:UEP65556 TUT65551:TUT65556 TKX65551:TKX65556 TBB65551:TBB65556 SRF65551:SRF65556 SHJ65551:SHJ65556 RXN65551:RXN65556 RNR65551:RNR65556 RDV65551:RDV65556 QTZ65551:QTZ65556 QKD65551:QKD65556 QAH65551:QAH65556 PQL65551:PQL65556 PGP65551:PGP65556 OWT65551:OWT65556 OMX65551:OMX65556 ODB65551:ODB65556 NTF65551:NTF65556 NJJ65551:NJJ65556 MZN65551:MZN65556 MPR65551:MPR65556 MFV65551:MFV65556 LVZ65551:LVZ65556 LMD65551:LMD65556 LCH65551:LCH65556 KSL65551:KSL65556 KIP65551:KIP65556 JYT65551:JYT65556 JOX65551:JOX65556 JFB65551:JFB65556 IVF65551:IVF65556 ILJ65551:ILJ65556 IBN65551:IBN65556 HRR65551:HRR65556 HHV65551:HHV65556 GXZ65551:GXZ65556 GOD65551:GOD65556 GEH65551:GEH65556 FUL65551:FUL65556 FKP65551:FKP65556 FAT65551:FAT65556 EQX65551:EQX65556 EHB65551:EHB65556 DXF65551:DXF65556 DNJ65551:DNJ65556 DDN65551:DDN65556 CTR65551:CTR65556 CJV65551:CJV65556 BZZ65551:BZZ65556 BQD65551:BQD65556 BGH65551:BGH65556 AWL65551:AWL65556 AMP65551:AMP65556 ACT65551:ACT65556 SX65551:SX65556 JB65551:JB65556 WVN17:WVN28 WLR17:WLR28 WBV17:WBV28 VRZ17:VRZ28 VID17:VID28 UYH17:UYH28 UOL17:UOL28 UEP17:UEP28 TUT17:TUT28 TKX17:TKX28 TBB17:TBB28 SRF17:SRF28 SHJ17:SHJ28 RXN17:RXN28 RNR17:RNR28 RDV17:RDV28 QTZ17:QTZ28 QKD17:QKD28 QAH17:QAH28 PQL17:PQL28 PGP17:PGP28 OWT17:OWT28 OMX17:OMX28 ODB17:ODB28 NTF17:NTF28 NJJ17:NJJ28 MZN17:MZN28 MPR17:MPR28 MFV17:MFV28 LVZ17:LVZ28 LMD17:LMD28 LCH17:LCH28 KSL17:KSL28 KIP17:KIP28 JYT17:JYT28 JOX17:JOX28 JFB17:JFB28 IVF17:IVF28 ILJ17:ILJ28 IBN17:IBN28 HRR17:HRR28 HHV17:HHV28 GXZ17:GXZ28 GOD17:GOD28 GEH17:GEH28 FUL17:FUL28 FKP17:FKP28 FAT17:FAT28 EQX17:EQX28 EHB17:EHB28 DXF17:DXF28 DNJ17:DNJ28 DDN17:DDN28 CTR17:CTR28 CJV17:CJV28 BZZ17:BZZ28 BQD17:BQD28 BGH17:BGH28 AWL17:AWL28 AMP17:AMP28 ACT17:ACT28 SX17:SX28">
      <formula1>#REF!</formula1>
    </dataValidation>
    <dataValidation type="custom" errorStyle="warning" allowBlank="1" showInputMessage="1" showErrorMessage="1" error="VALOR DE PROVISÃO INFERIOR AO MÍNIMO EXIGIDO!" sqref="E58">
      <formula1>E58&gt;=R60</formula1>
    </dataValidation>
    <dataValidation type="custom" errorStyle="warning" allowBlank="1" showInputMessage="1" showErrorMessage="1" error="VALOR DE PROVISÃO INFERIOR AO MÍNIMO EXIGIDO!" sqref="D58">
      <formula1>D58&gt;=R60</formula1>
    </dataValidation>
    <dataValidation type="custom" errorStyle="warning" allowBlank="1" showInputMessage="1" showErrorMessage="1" error="VALOR DE PROVISÃO INFERIOR AO MÍNIMO EXIGIDO!" sqref="F58">
      <formula1>F58&gt;=R60</formula1>
    </dataValidation>
    <dataValidation type="custom" errorStyle="warning" allowBlank="1" showInputMessage="1" showErrorMessage="1" error="VALOR DE PROVISÃO INFERIOR AO MÍNIMO EXIGIDO!" sqref="G58">
      <formula1>G58&gt;=R60</formula1>
    </dataValidation>
    <dataValidation type="custom" errorStyle="warning" allowBlank="1" showInputMessage="1" showErrorMessage="1" error="VALOR DE PROVISÃO INFERIOR AO MÍNIMO EXIGIDO!" sqref="H58">
      <formula1>H58&gt;=R60</formula1>
    </dataValidation>
    <dataValidation type="custom" errorStyle="warning" allowBlank="1" showInputMessage="1" showErrorMessage="1" error="VALOR DE PROVISÃO INFERIOR AO MÍNIMO EXIGIDO!" sqref="I58">
      <formula1>I58&gt;=R60</formula1>
    </dataValidation>
    <dataValidation type="custom" errorStyle="warning" allowBlank="1" showInputMessage="1" showErrorMessage="1" error="VALOR DE PROVISÃO INFERIOR AO MÍNIMO EXIGIDO!" sqref="J58">
      <formula1>J58&gt;=R60</formula1>
    </dataValidation>
    <dataValidation type="custom" errorStyle="warning" allowBlank="1" showInputMessage="1" showErrorMessage="1" error="VALOR DE PROVISÃO INFERIOR AO MÍNIMO EXIGIDO!" sqref="K58">
      <formula1>K58&gt;=R60</formula1>
    </dataValidation>
    <dataValidation type="custom" errorStyle="warning" allowBlank="1" showInputMessage="1" showErrorMessage="1" error="VALOR DE PROVISÃO INFERIOR AO MÍNIMO EXIGIDO!" sqref="L58">
      <formula1>L58&gt;=R60</formula1>
    </dataValidation>
    <dataValidation type="custom" errorStyle="warning" allowBlank="1" showInputMessage="1" showErrorMessage="1" error="VALOR DE PROVISÃO INFERIOR AO MÍNIMO EXIGIDO!" sqref="M58">
      <formula1>M58&gt;=R60</formula1>
    </dataValidation>
    <dataValidation type="custom" errorStyle="warning" allowBlank="1" showInputMessage="1" showErrorMessage="1" error="VALOR DE PROVISÃO INFERIOR AO MÍNIMO EXIGIDO!" sqref="N58">
      <formula1>N58&gt;=R60</formula1>
    </dataValidation>
    <dataValidation type="custom" errorStyle="warning" allowBlank="1" showInputMessage="1" showErrorMessage="1" error="VALOR DE PROVISÃO INFERIOR AO MÍNIMO EXIGIDO!" sqref="O58">
      <formula1>O58&gt;=R60</formula1>
    </dataValidation>
    <dataValidation errorStyle="warning" allowBlank="1" showInputMessage="1" error="VALOR DE PROVISÃO INFERIOR AO MÍNIMO EXIGIDO!" sqref="P58"/>
  </dataValidations>
  <printOptions horizontalCentered="1"/>
  <pageMargins left="0" right="0" top="0.59055118110236227" bottom="0.39370078740157483" header="0.11811023622047245" footer="0.11811023622047245"/>
  <pageSetup paperSize="9" scale="64" orientation="landscape" r:id="rId1"/>
  <headerFooter>
    <oddHeader>&amp;L            &amp;G&amp;C&amp;"Calibri,Negrito"&amp;16PLANO DE TRABALHO&amp;"Calibri,Regular"
&amp;11PLANEJAMENTO - EXECUÇÃO FINANCEIRA (PEF)&amp;R&amp;G</oddHeader>
    <oddFooter>&amp;L&amp;9Elaborado por: CGCONV&amp;C&amp;9Prefeitura de Porto Alegre
Fundação de Assistência Social e Cidadania&amp;R&amp;9Versão: 03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K45"/>
  <sheetViews>
    <sheetView showGridLines="0" zoomScaleNormal="100" workbookViewId="0">
      <selection activeCell="B7" sqref="B7:D7"/>
    </sheetView>
  </sheetViews>
  <sheetFormatPr defaultColWidth="12.625" defaultRowHeight="15" customHeight="1"/>
  <cols>
    <col min="1" max="1" width="21.75" style="186" customWidth="1"/>
    <col min="2" max="2" width="20.125" style="186" customWidth="1"/>
    <col min="3" max="3" width="6.75" style="186" customWidth="1"/>
    <col min="4" max="4" width="12.625" style="186" customWidth="1"/>
    <col min="5" max="5" width="17.75" style="186" customWidth="1"/>
    <col min="6" max="6" width="21.625" style="186" customWidth="1"/>
    <col min="7" max="10" width="12.625" style="186"/>
    <col min="11" max="11" width="0" style="186" hidden="1" customWidth="1"/>
    <col min="12" max="16384" width="12.625" style="186"/>
  </cols>
  <sheetData>
    <row r="1" spans="1:11" ht="21" customHeight="1">
      <c r="A1" s="387" t="s">
        <v>261</v>
      </c>
      <c r="B1" s="387"/>
      <c r="C1" s="387"/>
      <c r="D1" s="387"/>
      <c r="E1" s="387"/>
      <c r="F1" s="387"/>
      <c r="G1" s="243"/>
      <c r="K1" s="186" t="b">
        <v>0</v>
      </c>
    </row>
    <row r="2" spans="1:11" ht="15" customHeight="1">
      <c r="A2" s="244"/>
      <c r="B2" s="244"/>
      <c r="C2" s="244"/>
      <c r="D2" s="244"/>
      <c r="E2" s="244"/>
      <c r="F2" s="244"/>
      <c r="G2" s="243"/>
    </row>
    <row r="3" spans="1:11" ht="22.5" customHeight="1">
      <c r="A3" s="386" t="s">
        <v>262</v>
      </c>
      <c r="B3" s="386"/>
      <c r="C3" s="386"/>
      <c r="D3" s="386"/>
      <c r="E3" s="386"/>
      <c r="F3" s="386"/>
    </row>
    <row r="4" spans="1:11" ht="14.25" customHeight="1" thickBot="1">
      <c r="A4" s="194"/>
    </row>
    <row r="5" spans="1:11" ht="18.75" customHeight="1" thickBot="1">
      <c r="A5" s="193" t="s">
        <v>245</v>
      </c>
      <c r="B5" s="380"/>
      <c r="C5" s="381"/>
      <c r="D5" s="381"/>
      <c r="E5" s="192" t="s">
        <v>246</v>
      </c>
      <c r="F5" s="259"/>
    </row>
    <row r="6" spans="1:11" ht="18.75" customHeight="1">
      <c r="A6" s="191" t="s">
        <v>212</v>
      </c>
      <c r="B6" s="382"/>
      <c r="C6" s="383"/>
      <c r="D6" s="383"/>
      <c r="E6" s="190" t="s">
        <v>14</v>
      </c>
      <c r="F6" s="228"/>
    </row>
    <row r="7" spans="1:11" ht="18.75" customHeight="1">
      <c r="A7" s="191" t="s">
        <v>3</v>
      </c>
      <c r="B7" s="384"/>
      <c r="C7" s="383"/>
      <c r="D7" s="383"/>
      <c r="E7" s="190" t="s">
        <v>4</v>
      </c>
      <c r="F7" s="228"/>
    </row>
    <row r="8" spans="1:11" ht="18.75" customHeight="1">
      <c r="A8" s="191" t="s">
        <v>167</v>
      </c>
      <c r="B8" s="234" t="s">
        <v>165</v>
      </c>
      <c r="C8" s="190" t="s">
        <v>5</v>
      </c>
      <c r="D8" s="235"/>
      <c r="E8" s="190" t="s">
        <v>6</v>
      </c>
      <c r="F8" s="228"/>
    </row>
    <row r="9" spans="1:11" ht="18.75" customHeight="1" thickBot="1">
      <c r="A9" s="189" t="s">
        <v>20</v>
      </c>
      <c r="B9" s="385"/>
      <c r="C9" s="385"/>
      <c r="D9" s="385"/>
      <c r="E9" s="188"/>
      <c r="F9" s="187"/>
    </row>
    <row r="10" spans="1:11" ht="6" customHeight="1" thickBot="1"/>
    <row r="11" spans="1:11" ht="18.75" customHeight="1" thickBot="1">
      <c r="A11" s="193" t="s">
        <v>245</v>
      </c>
      <c r="B11" s="380"/>
      <c r="C11" s="381"/>
      <c r="D11" s="381"/>
      <c r="E11" s="192" t="s">
        <v>246</v>
      </c>
      <c r="F11" s="259"/>
    </row>
    <row r="12" spans="1:11" ht="18.75" customHeight="1">
      <c r="A12" s="191" t="s">
        <v>212</v>
      </c>
      <c r="B12" s="382"/>
      <c r="C12" s="383"/>
      <c r="D12" s="383"/>
      <c r="E12" s="190" t="s">
        <v>14</v>
      </c>
      <c r="F12" s="228"/>
    </row>
    <row r="13" spans="1:11" ht="18.75" customHeight="1">
      <c r="A13" s="191" t="s">
        <v>3</v>
      </c>
      <c r="B13" s="384"/>
      <c r="C13" s="383"/>
      <c r="D13" s="383"/>
      <c r="E13" s="190" t="s">
        <v>4</v>
      </c>
      <c r="F13" s="228"/>
    </row>
    <row r="14" spans="1:11" ht="18.75" customHeight="1">
      <c r="A14" s="191" t="s">
        <v>167</v>
      </c>
      <c r="B14" s="234" t="s">
        <v>165</v>
      </c>
      <c r="C14" s="190" t="s">
        <v>5</v>
      </c>
      <c r="D14" s="235"/>
      <c r="E14" s="190" t="s">
        <v>6</v>
      </c>
      <c r="F14" s="228"/>
    </row>
    <row r="15" spans="1:11" ht="18.75" customHeight="1" thickBot="1">
      <c r="A15" s="189" t="s">
        <v>20</v>
      </c>
      <c r="B15" s="385"/>
      <c r="C15" s="385"/>
      <c r="D15" s="385"/>
      <c r="E15" s="188"/>
      <c r="F15" s="187"/>
    </row>
    <row r="16" spans="1:11" ht="6" customHeight="1" thickBot="1"/>
    <row r="17" spans="1:6" ht="18.75" customHeight="1" thickBot="1">
      <c r="A17" s="193" t="s">
        <v>245</v>
      </c>
      <c r="B17" s="380"/>
      <c r="C17" s="381"/>
      <c r="D17" s="381"/>
      <c r="E17" s="192" t="s">
        <v>246</v>
      </c>
      <c r="F17" s="259"/>
    </row>
    <row r="18" spans="1:6" ht="18.75" customHeight="1">
      <c r="A18" s="191" t="s">
        <v>212</v>
      </c>
      <c r="B18" s="382"/>
      <c r="C18" s="383"/>
      <c r="D18" s="383"/>
      <c r="E18" s="190" t="s">
        <v>14</v>
      </c>
      <c r="F18" s="228"/>
    </row>
    <row r="19" spans="1:6" ht="18.75" customHeight="1">
      <c r="A19" s="191" t="s">
        <v>3</v>
      </c>
      <c r="B19" s="384"/>
      <c r="C19" s="383"/>
      <c r="D19" s="383"/>
      <c r="E19" s="190" t="s">
        <v>4</v>
      </c>
      <c r="F19" s="228"/>
    </row>
    <row r="20" spans="1:6" ht="18.75" customHeight="1">
      <c r="A20" s="191" t="s">
        <v>167</v>
      </c>
      <c r="B20" s="234" t="s">
        <v>165</v>
      </c>
      <c r="C20" s="190" t="s">
        <v>5</v>
      </c>
      <c r="D20" s="235"/>
      <c r="E20" s="190" t="s">
        <v>6</v>
      </c>
      <c r="F20" s="228"/>
    </row>
    <row r="21" spans="1:6" ht="18.75" customHeight="1" thickBot="1">
      <c r="A21" s="189" t="s">
        <v>20</v>
      </c>
      <c r="B21" s="385"/>
      <c r="C21" s="385"/>
      <c r="D21" s="385"/>
      <c r="E21" s="188"/>
      <c r="F21" s="187"/>
    </row>
    <row r="22" spans="1:6" ht="6" customHeight="1" thickBot="1"/>
    <row r="23" spans="1:6" ht="18.75" customHeight="1" thickBot="1">
      <c r="A23" s="193" t="s">
        <v>245</v>
      </c>
      <c r="B23" s="380"/>
      <c r="C23" s="381"/>
      <c r="D23" s="381"/>
      <c r="E23" s="192" t="s">
        <v>246</v>
      </c>
      <c r="F23" s="259"/>
    </row>
    <row r="24" spans="1:6" ht="18.75" customHeight="1">
      <c r="A24" s="191" t="s">
        <v>212</v>
      </c>
      <c r="B24" s="382"/>
      <c r="C24" s="383"/>
      <c r="D24" s="383"/>
      <c r="E24" s="190" t="s">
        <v>14</v>
      </c>
      <c r="F24" s="228"/>
    </row>
    <row r="25" spans="1:6" ht="18.75" customHeight="1">
      <c r="A25" s="191" t="s">
        <v>3</v>
      </c>
      <c r="B25" s="384"/>
      <c r="C25" s="383"/>
      <c r="D25" s="383"/>
      <c r="E25" s="190" t="s">
        <v>4</v>
      </c>
      <c r="F25" s="228"/>
    </row>
    <row r="26" spans="1:6" ht="18.75" customHeight="1">
      <c r="A26" s="191" t="s">
        <v>167</v>
      </c>
      <c r="B26" s="234" t="s">
        <v>165</v>
      </c>
      <c r="C26" s="190" t="s">
        <v>5</v>
      </c>
      <c r="D26" s="235"/>
      <c r="E26" s="190" t="s">
        <v>6</v>
      </c>
      <c r="F26" s="228"/>
    </row>
    <row r="27" spans="1:6" ht="18.75" customHeight="1" thickBot="1">
      <c r="A27" s="189" t="s">
        <v>20</v>
      </c>
      <c r="B27" s="385"/>
      <c r="C27" s="385"/>
      <c r="D27" s="385"/>
      <c r="E27" s="188"/>
      <c r="F27" s="187"/>
    </row>
    <row r="28" spans="1:6" ht="6" customHeight="1" thickBot="1"/>
    <row r="29" spans="1:6" ht="18.75" customHeight="1" thickBot="1">
      <c r="A29" s="193" t="s">
        <v>245</v>
      </c>
      <c r="B29" s="380"/>
      <c r="C29" s="381"/>
      <c r="D29" s="381"/>
      <c r="E29" s="192" t="s">
        <v>246</v>
      </c>
      <c r="F29" s="259"/>
    </row>
    <row r="30" spans="1:6" ht="18.75" customHeight="1">
      <c r="A30" s="191" t="s">
        <v>212</v>
      </c>
      <c r="B30" s="382"/>
      <c r="C30" s="383"/>
      <c r="D30" s="383"/>
      <c r="E30" s="190" t="s">
        <v>14</v>
      </c>
      <c r="F30" s="228"/>
    </row>
    <row r="31" spans="1:6" ht="18.75" customHeight="1">
      <c r="A31" s="191" t="s">
        <v>3</v>
      </c>
      <c r="B31" s="384"/>
      <c r="C31" s="383"/>
      <c r="D31" s="383"/>
      <c r="E31" s="190" t="s">
        <v>4</v>
      </c>
      <c r="F31" s="228"/>
    </row>
    <row r="32" spans="1:6" ht="18.75" customHeight="1">
      <c r="A32" s="191" t="s">
        <v>167</v>
      </c>
      <c r="B32" s="234" t="s">
        <v>165</v>
      </c>
      <c r="C32" s="190" t="s">
        <v>211</v>
      </c>
      <c r="D32" s="235"/>
      <c r="E32" s="190" t="s">
        <v>6</v>
      </c>
      <c r="F32" s="228"/>
    </row>
    <row r="33" spans="1:6" ht="18.75" customHeight="1" thickBot="1">
      <c r="A33" s="189" t="s">
        <v>20</v>
      </c>
      <c r="B33" s="385"/>
      <c r="C33" s="385"/>
      <c r="D33" s="385"/>
      <c r="E33" s="188"/>
      <c r="F33" s="187"/>
    </row>
    <row r="34" spans="1:6" ht="6" customHeight="1" thickBot="1"/>
    <row r="35" spans="1:6" ht="18.75" customHeight="1" thickBot="1">
      <c r="A35" s="193" t="s">
        <v>245</v>
      </c>
      <c r="B35" s="380"/>
      <c r="C35" s="381"/>
      <c r="D35" s="381"/>
      <c r="E35" s="192" t="s">
        <v>246</v>
      </c>
      <c r="F35" s="259"/>
    </row>
    <row r="36" spans="1:6" ht="18.75" customHeight="1">
      <c r="A36" s="191" t="s">
        <v>212</v>
      </c>
      <c r="B36" s="382"/>
      <c r="C36" s="383"/>
      <c r="D36" s="383"/>
      <c r="E36" s="190" t="s">
        <v>14</v>
      </c>
      <c r="F36" s="228"/>
    </row>
    <row r="37" spans="1:6" ht="18.75" customHeight="1">
      <c r="A37" s="191" t="s">
        <v>3</v>
      </c>
      <c r="B37" s="384"/>
      <c r="C37" s="383"/>
      <c r="D37" s="383"/>
      <c r="E37" s="190" t="s">
        <v>4</v>
      </c>
      <c r="F37" s="228"/>
    </row>
    <row r="38" spans="1:6" ht="18.75" customHeight="1">
      <c r="A38" s="191" t="s">
        <v>167</v>
      </c>
      <c r="B38" s="234" t="s">
        <v>165</v>
      </c>
      <c r="C38" s="190" t="s">
        <v>211</v>
      </c>
      <c r="D38" s="235"/>
      <c r="E38" s="190" t="s">
        <v>6</v>
      </c>
      <c r="F38" s="228"/>
    </row>
    <row r="39" spans="1:6" ht="18.75" customHeight="1" thickBot="1">
      <c r="A39" s="189" t="s">
        <v>20</v>
      </c>
      <c r="B39" s="385"/>
      <c r="C39" s="385"/>
      <c r="D39" s="385"/>
      <c r="E39" s="188"/>
      <c r="F39" s="187"/>
    </row>
    <row r="40" spans="1:6" ht="6" customHeight="1" thickBot="1"/>
    <row r="41" spans="1:6" ht="18.75" customHeight="1" thickBot="1">
      <c r="A41" s="193" t="s">
        <v>245</v>
      </c>
      <c r="B41" s="380"/>
      <c r="C41" s="381"/>
      <c r="D41" s="381"/>
      <c r="E41" s="192" t="s">
        <v>246</v>
      </c>
      <c r="F41" s="259"/>
    </row>
    <row r="42" spans="1:6" ht="18.75" customHeight="1">
      <c r="A42" s="191" t="s">
        <v>212</v>
      </c>
      <c r="B42" s="382"/>
      <c r="C42" s="383"/>
      <c r="D42" s="383"/>
      <c r="E42" s="190" t="s">
        <v>14</v>
      </c>
      <c r="F42" s="228"/>
    </row>
    <row r="43" spans="1:6" ht="18.75" customHeight="1">
      <c r="A43" s="191" t="s">
        <v>3</v>
      </c>
      <c r="B43" s="384"/>
      <c r="C43" s="383"/>
      <c r="D43" s="383"/>
      <c r="E43" s="190" t="s">
        <v>4</v>
      </c>
      <c r="F43" s="228"/>
    </row>
    <row r="44" spans="1:6" ht="18.75" customHeight="1">
      <c r="A44" s="191" t="s">
        <v>167</v>
      </c>
      <c r="B44" s="234" t="s">
        <v>165</v>
      </c>
      <c r="C44" s="190" t="s">
        <v>211</v>
      </c>
      <c r="D44" s="235"/>
      <c r="E44" s="190" t="s">
        <v>6</v>
      </c>
      <c r="F44" s="228"/>
    </row>
    <row r="45" spans="1:6" ht="18.75" customHeight="1" thickBot="1">
      <c r="A45" s="189" t="s">
        <v>20</v>
      </c>
      <c r="B45" s="385"/>
      <c r="C45" s="385"/>
      <c r="D45" s="385"/>
      <c r="E45" s="188"/>
      <c r="F45" s="187"/>
    </row>
  </sheetData>
  <sheetProtection formatCells="0" formatColumns="0" formatRows="0" sort="0" autoFilter="0" pivotTables="0"/>
  <mergeCells count="30">
    <mergeCell ref="B45:D45"/>
    <mergeCell ref="B31:D31"/>
    <mergeCell ref="B33:D33"/>
    <mergeCell ref="B35:D35"/>
    <mergeCell ref="B36:D36"/>
    <mergeCell ref="B37:D37"/>
    <mergeCell ref="B39:D39"/>
    <mergeCell ref="B41:D41"/>
    <mergeCell ref="B42:D42"/>
    <mergeCell ref="B43:D43"/>
    <mergeCell ref="A1:F1"/>
    <mergeCell ref="B30:D30"/>
    <mergeCell ref="B18:D18"/>
    <mergeCell ref="B19:D19"/>
    <mergeCell ref="B21:D21"/>
    <mergeCell ref="B23:D23"/>
    <mergeCell ref="B24:D24"/>
    <mergeCell ref="B25:D25"/>
    <mergeCell ref="B27:D27"/>
    <mergeCell ref="B29:D29"/>
    <mergeCell ref="B17:D17"/>
    <mergeCell ref="B5:D5"/>
    <mergeCell ref="B6:D6"/>
    <mergeCell ref="B7:D7"/>
    <mergeCell ref="B9:D9"/>
    <mergeCell ref="B11:D11"/>
    <mergeCell ref="B12:D12"/>
    <mergeCell ref="B13:D13"/>
    <mergeCell ref="B15:D15"/>
    <mergeCell ref="A3:F3"/>
  </mergeCells>
  <conditionalFormatting sqref="A5:F45">
    <cfRule type="expression" dxfId="0" priority="1">
      <formula>$K$1=TRUE</formula>
    </cfRule>
  </conditionalFormatting>
  <pageMargins left="0.35433070866141736" right="0.35433070866141736" top="0.82677165354330717" bottom="0.98425196850393704" header="0.15748031496062992" footer="0"/>
  <pageSetup paperSize="9" scale="86" orientation="portrait" r:id="rId1"/>
  <headerFooter>
    <oddHeader>&amp;L&amp;G&amp;C&amp;"Calibri,Negrito"&amp;16PLANO DE TRABALHO&amp;"Calibri,Regular"&amp;12
&amp;11PLANEJAMENTO - EXECUÇÃO FINANCEIRA (PEF)&amp;R&amp;G</oddHeader>
    <oddFooter>&amp;L&amp;9Elaborado por: CGCONV&amp;C&amp;9Prefeitura Municipal de Porto Alegre
Fundação de Assistência Social e Cidadania&amp;R&amp;9Versão: 03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2</xdr:row>
                    <xdr:rowOff>0</xdr:rowOff>
                  </from>
                  <to>
                    <xdr:col>0</xdr:col>
                    <xdr:colOff>266700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B25"/>
  <sheetViews>
    <sheetView showGridLines="0" workbookViewId="0">
      <selection activeCell="A20" sqref="A20"/>
    </sheetView>
  </sheetViews>
  <sheetFormatPr defaultColWidth="12.625" defaultRowHeight="15" customHeight="1"/>
  <cols>
    <col min="1" max="1" width="63.5" customWidth="1"/>
    <col min="2" max="2" width="12.375" customWidth="1"/>
    <col min="3" max="6" width="11.125" customWidth="1"/>
    <col min="7" max="11" width="8.625" customWidth="1"/>
  </cols>
  <sheetData>
    <row r="1" spans="1:2" ht="16.5" customHeight="1">
      <c r="A1" s="388" t="s">
        <v>41</v>
      </c>
      <c r="B1" s="325"/>
    </row>
    <row r="2" spans="1:2" ht="16.5" customHeight="1">
      <c r="A2" s="5"/>
      <c r="B2" s="5"/>
    </row>
    <row r="3" spans="1:2" ht="16.5" customHeight="1">
      <c r="A3" s="6" t="s">
        <v>42</v>
      </c>
      <c r="B3" s="6"/>
    </row>
    <row r="4" spans="1:2" ht="16.5" customHeight="1">
      <c r="A4" s="7" t="s">
        <v>43</v>
      </c>
      <c r="B4" s="7" t="s">
        <v>40</v>
      </c>
    </row>
    <row r="5" spans="1:2" ht="16.5" customHeight="1">
      <c r="A5" s="8" t="s">
        <v>44</v>
      </c>
      <c r="B5" s="9">
        <v>27.8</v>
      </c>
    </row>
    <row r="6" spans="1:2" ht="16.5" customHeight="1">
      <c r="A6" s="10" t="s">
        <v>45</v>
      </c>
      <c r="B6" s="11">
        <v>8</v>
      </c>
    </row>
    <row r="7" spans="1:2" ht="16.5" customHeight="1">
      <c r="A7" s="10" t="s">
        <v>46</v>
      </c>
      <c r="B7" s="11">
        <v>1</v>
      </c>
    </row>
    <row r="8" spans="1:2" ht="16.5" customHeight="1">
      <c r="A8" s="12" t="s">
        <v>47</v>
      </c>
      <c r="B8" s="13">
        <f>SUM(B5:B7)</f>
        <v>36.799999999999997</v>
      </c>
    </row>
    <row r="9" spans="1:2" ht="16.5" customHeight="1">
      <c r="A9" s="14" t="s">
        <v>48</v>
      </c>
      <c r="B9" s="15">
        <v>2.7776999999999998</v>
      </c>
    </row>
    <row r="10" spans="1:2" ht="16.5" customHeight="1">
      <c r="A10" s="14" t="s">
        <v>49</v>
      </c>
      <c r="B10" s="15">
        <v>8.3332999999999995</v>
      </c>
    </row>
    <row r="11" spans="1:2" ht="16.5" customHeight="1">
      <c r="A11" s="14" t="s">
        <v>50</v>
      </c>
      <c r="B11" s="15">
        <v>4.09</v>
      </c>
    </row>
    <row r="12" spans="1:2" ht="16.5" customHeight="1">
      <c r="A12" s="16" t="s">
        <v>51</v>
      </c>
      <c r="B12" s="13">
        <f>SUM(B9:B11)</f>
        <v>15.200999999999999</v>
      </c>
    </row>
    <row r="13" spans="1:2" ht="16.5" customHeight="1">
      <c r="A13" s="17" t="s">
        <v>52</v>
      </c>
      <c r="B13" s="18">
        <v>0.04</v>
      </c>
    </row>
    <row r="14" spans="1:2" ht="16.5" customHeight="1">
      <c r="A14" s="17" t="s">
        <v>53</v>
      </c>
      <c r="B14" s="18">
        <v>7.54</v>
      </c>
    </row>
    <row r="15" spans="1:2" ht="16.5" customHeight="1">
      <c r="A15" s="16" t="s">
        <v>54</v>
      </c>
      <c r="B15" s="13">
        <f>B12+B13+B14</f>
        <v>22.780999999999999</v>
      </c>
    </row>
    <row r="16" spans="1:2" ht="16.5" customHeight="1">
      <c r="A16" s="19" t="s">
        <v>55</v>
      </c>
      <c r="B16" s="20">
        <f>B8+B12+B13+B14</f>
        <v>59.580999999999996</v>
      </c>
    </row>
    <row r="17" spans="1:2" ht="16.5" customHeight="1">
      <c r="A17" s="14"/>
      <c r="B17" s="14"/>
    </row>
    <row r="18" spans="1:2" ht="16.5" customHeight="1">
      <c r="A18" s="19" t="s">
        <v>56</v>
      </c>
      <c r="B18" s="21" t="s">
        <v>57</v>
      </c>
    </row>
    <row r="19" spans="1:2" ht="16.5" customHeight="1">
      <c r="A19" s="16" t="s">
        <v>58</v>
      </c>
      <c r="B19" s="13">
        <v>954</v>
      </c>
    </row>
    <row r="20" spans="1:2" ht="16.5" customHeight="1">
      <c r="A20" s="14" t="s">
        <v>59</v>
      </c>
      <c r="B20" s="15">
        <v>4.3</v>
      </c>
    </row>
    <row r="21" spans="1:2" ht="16.5" customHeight="1">
      <c r="A21" s="14" t="s">
        <v>60</v>
      </c>
      <c r="B21" s="15">
        <v>2</v>
      </c>
    </row>
    <row r="22" spans="1:2" ht="16.5" customHeight="1">
      <c r="A22" s="14" t="s">
        <v>61</v>
      </c>
      <c r="B22" s="15">
        <v>20</v>
      </c>
    </row>
    <row r="23" spans="1:2" ht="16.5" customHeight="1">
      <c r="A23" s="14" t="s">
        <v>62</v>
      </c>
      <c r="B23" s="15">
        <f>B22*(B21)</f>
        <v>40</v>
      </c>
    </row>
    <row r="24" spans="1:2" ht="16.5" customHeight="1">
      <c r="A24" s="22" t="s">
        <v>63</v>
      </c>
      <c r="B24" s="23" t="s">
        <v>40</v>
      </c>
    </row>
    <row r="25" spans="1:2" ht="16.5" customHeight="1">
      <c r="A25" s="14" t="s">
        <v>64</v>
      </c>
      <c r="B25" s="15">
        <v>20</v>
      </c>
    </row>
  </sheetData>
  <mergeCells count="1">
    <mergeCell ref="A1:B1"/>
  </mergeCells>
  <pageMargins left="0.74791666666666701" right="0.74791666666666701" top="0.98402777777777795" bottom="0.9840277777777779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116"/>
  <sheetViews>
    <sheetView showGridLines="0" workbookViewId="0">
      <selection activeCell="D10" sqref="D10"/>
    </sheetView>
  </sheetViews>
  <sheetFormatPr defaultColWidth="12.625" defaultRowHeight="15" customHeight="1"/>
  <cols>
    <col min="1" max="1" width="42.625" style="1" bestFit="1" customWidth="1"/>
    <col min="2" max="2" width="3.375" customWidth="1"/>
    <col min="3" max="3" width="5.125" customWidth="1"/>
    <col min="4" max="4" width="31.875" customWidth="1"/>
    <col min="5" max="5" width="2.75" customWidth="1"/>
    <col min="6" max="6" width="11.125" style="183" customWidth="1"/>
    <col min="7" max="7" width="22.375" style="183" customWidth="1"/>
    <col min="8" max="8" width="79.25" style="1" hidden="1" customWidth="1"/>
    <col min="9" max="9" width="16.875" style="1" hidden="1" customWidth="1"/>
    <col min="10" max="10" width="8.625" customWidth="1"/>
  </cols>
  <sheetData>
    <row r="1" spans="1:9" ht="15.75">
      <c r="A1" s="173" t="s">
        <v>65</v>
      </c>
      <c r="B1" s="24"/>
      <c r="C1" s="389" t="s">
        <v>140</v>
      </c>
      <c r="D1" s="389"/>
      <c r="E1" s="24"/>
      <c r="F1" s="176" t="s">
        <v>67</v>
      </c>
      <c r="G1" s="176" t="s">
        <v>68</v>
      </c>
      <c r="H1" s="177" t="s">
        <v>69</v>
      </c>
      <c r="I1" s="177" t="s">
        <v>70</v>
      </c>
    </row>
    <row r="2" spans="1:9" s="172" customFormat="1" ht="18.75" customHeight="1">
      <c r="A2" s="238" t="s">
        <v>239</v>
      </c>
      <c r="B2" s="24"/>
      <c r="C2" s="174">
        <v>1</v>
      </c>
      <c r="D2" s="175" t="s">
        <v>141</v>
      </c>
      <c r="E2" s="24"/>
      <c r="F2" s="178" t="s">
        <v>72</v>
      </c>
      <c r="G2" s="181" t="s">
        <v>73</v>
      </c>
      <c r="H2" s="179" t="s">
        <v>74</v>
      </c>
      <c r="I2" s="180" t="s">
        <v>75</v>
      </c>
    </row>
    <row r="3" spans="1:9" s="172" customFormat="1" ht="18.75" customHeight="1">
      <c r="A3" s="238" t="s">
        <v>240</v>
      </c>
      <c r="B3" s="24"/>
      <c r="C3" s="174">
        <v>2</v>
      </c>
      <c r="D3" s="175" t="s">
        <v>142</v>
      </c>
      <c r="E3" s="24"/>
      <c r="F3" s="178" t="s">
        <v>76</v>
      </c>
      <c r="G3" s="181" t="s">
        <v>77</v>
      </c>
      <c r="H3" s="179" t="s">
        <v>78</v>
      </c>
      <c r="I3" s="180" t="s">
        <v>79</v>
      </c>
    </row>
    <row r="4" spans="1:9" s="172" customFormat="1" ht="18.75" customHeight="1">
      <c r="A4" s="237" t="s">
        <v>241</v>
      </c>
      <c r="B4" s="24"/>
      <c r="C4" s="174">
        <v>3</v>
      </c>
      <c r="D4" s="175" t="s">
        <v>143</v>
      </c>
      <c r="E4" s="24"/>
      <c r="F4" s="178" t="s">
        <v>80</v>
      </c>
      <c r="G4" s="181" t="s">
        <v>81</v>
      </c>
      <c r="H4" s="179" t="s">
        <v>82</v>
      </c>
      <c r="I4" s="180" t="s">
        <v>83</v>
      </c>
    </row>
    <row r="5" spans="1:9" s="172" customFormat="1" ht="15.75">
      <c r="A5" s="239" t="s">
        <v>66</v>
      </c>
      <c r="B5" s="24"/>
      <c r="C5" s="174">
        <v>4</v>
      </c>
      <c r="D5" s="175" t="s">
        <v>144</v>
      </c>
      <c r="E5" s="24"/>
      <c r="F5" s="178" t="s">
        <v>84</v>
      </c>
      <c r="G5" s="181" t="s">
        <v>85</v>
      </c>
      <c r="H5" s="179" t="s">
        <v>86</v>
      </c>
      <c r="I5" s="180" t="s">
        <v>87</v>
      </c>
    </row>
    <row r="6" spans="1:9" s="172" customFormat="1" ht="15.75">
      <c r="A6" s="239" t="s">
        <v>174</v>
      </c>
      <c r="B6" s="24"/>
      <c r="C6" s="174">
        <v>5</v>
      </c>
      <c r="D6" s="175" t="s">
        <v>145</v>
      </c>
      <c r="E6" s="24"/>
      <c r="F6" s="178" t="s">
        <v>88</v>
      </c>
      <c r="G6" s="181" t="s">
        <v>89</v>
      </c>
      <c r="H6" s="179" t="s">
        <v>90</v>
      </c>
      <c r="I6" s="180" t="s">
        <v>91</v>
      </c>
    </row>
    <row r="7" spans="1:9" ht="15.75">
      <c r="A7" s="239" t="s">
        <v>205</v>
      </c>
      <c r="B7" s="25"/>
      <c r="C7" s="174">
        <v>6</v>
      </c>
      <c r="D7" s="175" t="s">
        <v>146</v>
      </c>
      <c r="E7" s="25"/>
      <c r="F7" s="178" t="s">
        <v>92</v>
      </c>
      <c r="G7" s="181" t="s">
        <v>93</v>
      </c>
      <c r="H7" s="179" t="s">
        <v>94</v>
      </c>
      <c r="I7" s="180" t="s">
        <v>95</v>
      </c>
    </row>
    <row r="8" spans="1:9" s="172" customFormat="1" ht="15.75">
      <c r="A8" s="239" t="s">
        <v>197</v>
      </c>
      <c r="B8" s="25"/>
      <c r="C8" s="174">
        <v>7</v>
      </c>
      <c r="D8" s="175" t="s">
        <v>147</v>
      </c>
      <c r="E8" s="25"/>
      <c r="F8" s="178" t="s">
        <v>96</v>
      </c>
      <c r="G8" s="181" t="s">
        <v>97</v>
      </c>
      <c r="H8" s="179" t="s">
        <v>98</v>
      </c>
      <c r="I8" s="180" t="s">
        <v>99</v>
      </c>
    </row>
    <row r="9" spans="1:9" s="172" customFormat="1" ht="15.75">
      <c r="A9" s="239" t="s">
        <v>198</v>
      </c>
      <c r="B9" s="25"/>
      <c r="C9" s="174">
        <v>8</v>
      </c>
      <c r="D9" s="175" t="s">
        <v>108</v>
      </c>
      <c r="E9" s="25"/>
      <c r="F9" s="178" t="s">
        <v>100</v>
      </c>
      <c r="G9" s="181" t="s">
        <v>101</v>
      </c>
      <c r="H9" s="179" t="s">
        <v>102</v>
      </c>
      <c r="I9" s="180" t="s">
        <v>103</v>
      </c>
    </row>
    <row r="10" spans="1:9" s="172" customFormat="1" ht="15.75">
      <c r="A10" s="241" t="s">
        <v>242</v>
      </c>
      <c r="B10" s="25"/>
      <c r="C10" s="174">
        <v>9</v>
      </c>
      <c r="D10" s="175" t="s">
        <v>148</v>
      </c>
      <c r="E10" s="25"/>
      <c r="F10" s="178" t="s">
        <v>104</v>
      </c>
      <c r="G10" s="181" t="s">
        <v>105</v>
      </c>
      <c r="H10" s="179" t="s">
        <v>106</v>
      </c>
      <c r="I10" s="180" t="s">
        <v>107</v>
      </c>
    </row>
    <row r="11" spans="1:9" s="172" customFormat="1" ht="15.75">
      <c r="A11" s="239" t="s">
        <v>206</v>
      </c>
      <c r="B11" s="25"/>
      <c r="C11" s="174">
        <v>10</v>
      </c>
      <c r="D11" s="175" t="s">
        <v>149</v>
      </c>
      <c r="E11" s="25"/>
      <c r="F11" s="178" t="s">
        <v>109</v>
      </c>
      <c r="G11" s="181" t="s">
        <v>110</v>
      </c>
      <c r="H11" s="179" t="s">
        <v>111</v>
      </c>
      <c r="I11" s="180" t="s">
        <v>112</v>
      </c>
    </row>
    <row r="12" spans="1:9" ht="15.75">
      <c r="A12" s="239" t="s">
        <v>199</v>
      </c>
      <c r="B12" s="25"/>
      <c r="C12" s="25"/>
      <c r="D12" s="25"/>
      <c r="E12" s="25"/>
      <c r="F12" s="178" t="s">
        <v>113</v>
      </c>
      <c r="G12" s="181" t="s">
        <v>114</v>
      </c>
      <c r="H12" s="179" t="s">
        <v>71</v>
      </c>
      <c r="I12" s="180" t="s">
        <v>115</v>
      </c>
    </row>
    <row r="13" spans="1:9" ht="15.75">
      <c r="A13" s="239" t="s">
        <v>176</v>
      </c>
      <c r="B13" s="25"/>
      <c r="C13" s="25"/>
      <c r="D13" s="25"/>
      <c r="E13" s="25"/>
      <c r="F13" s="178" t="s">
        <v>116</v>
      </c>
      <c r="G13" s="181" t="s">
        <v>117</v>
      </c>
      <c r="H13" s="179" t="s">
        <v>118</v>
      </c>
      <c r="I13" s="180" t="s">
        <v>119</v>
      </c>
    </row>
    <row r="14" spans="1:9" ht="15.75">
      <c r="A14" s="242" t="s">
        <v>243</v>
      </c>
      <c r="B14" s="25"/>
      <c r="C14" s="25"/>
      <c r="D14" s="25"/>
      <c r="E14" s="25"/>
      <c r="F14" s="178" t="s">
        <v>120</v>
      </c>
      <c r="G14" s="181" t="s">
        <v>121</v>
      </c>
      <c r="H14" s="179" t="s">
        <v>122</v>
      </c>
      <c r="I14" s="180" t="s">
        <v>123</v>
      </c>
    </row>
    <row r="15" spans="1:9" ht="15.75">
      <c r="A15" s="239" t="s">
        <v>207</v>
      </c>
      <c r="B15" s="25"/>
      <c r="C15" s="25"/>
      <c r="D15" s="25"/>
      <c r="E15" s="25"/>
      <c r="F15" s="178" t="s">
        <v>124</v>
      </c>
      <c r="G15" s="181" t="s">
        <v>125</v>
      </c>
      <c r="H15" s="179" t="s">
        <v>126</v>
      </c>
      <c r="I15" s="180" t="s">
        <v>127</v>
      </c>
    </row>
    <row r="16" spans="1:9" ht="15.75" customHeight="1">
      <c r="A16" s="239" t="s">
        <v>200</v>
      </c>
      <c r="B16" s="25"/>
      <c r="C16" s="25"/>
      <c r="D16" s="25"/>
      <c r="E16" s="25"/>
      <c r="F16" s="178" t="s">
        <v>128</v>
      </c>
      <c r="G16" s="181" t="s">
        <v>129</v>
      </c>
      <c r="H16" s="179" t="s">
        <v>130</v>
      </c>
      <c r="I16" s="180" t="s">
        <v>131</v>
      </c>
    </row>
    <row r="17" spans="1:9" s="172" customFormat="1" ht="16.5" customHeight="1">
      <c r="A17" s="239" t="s">
        <v>201</v>
      </c>
      <c r="B17" s="25"/>
      <c r="C17" s="25"/>
      <c r="D17" s="25"/>
      <c r="E17" s="25"/>
      <c r="F17" s="178" t="s">
        <v>132</v>
      </c>
      <c r="G17" s="181" t="s">
        <v>133</v>
      </c>
      <c r="H17" s="179" t="s">
        <v>134</v>
      </c>
      <c r="I17" s="180" t="s">
        <v>135</v>
      </c>
    </row>
    <row r="18" spans="1:9" s="172" customFormat="1" ht="15.75">
      <c r="A18" s="239" t="s">
        <v>202</v>
      </c>
      <c r="B18" s="25"/>
      <c r="C18" s="25"/>
      <c r="D18" s="25"/>
      <c r="E18" s="25"/>
      <c r="F18" s="178" t="s">
        <v>136</v>
      </c>
      <c r="G18" s="181" t="s">
        <v>137</v>
      </c>
      <c r="H18" s="179" t="s">
        <v>138</v>
      </c>
      <c r="I18" s="180" t="s">
        <v>139</v>
      </c>
    </row>
    <row r="19" spans="1:9" s="172" customFormat="1" ht="15.75">
      <c r="A19" s="239" t="s">
        <v>209</v>
      </c>
      <c r="B19" s="25"/>
      <c r="C19" s="25"/>
      <c r="D19" s="25"/>
      <c r="E19" s="25"/>
      <c r="F19" s="183"/>
      <c r="G19" s="182"/>
      <c r="H19" s="1"/>
      <c r="I19" s="1"/>
    </row>
    <row r="20" spans="1:9" s="172" customFormat="1" ht="15.75">
      <c r="A20" s="239" t="s">
        <v>203</v>
      </c>
      <c r="B20" s="25"/>
      <c r="C20" s="25"/>
      <c r="D20" s="25"/>
      <c r="E20" s="25"/>
      <c r="F20" s="183"/>
      <c r="G20" s="182"/>
      <c r="H20" s="1"/>
      <c r="I20" s="1"/>
    </row>
    <row r="21" spans="1:9" s="172" customFormat="1" ht="15.75">
      <c r="A21" s="239" t="s">
        <v>210</v>
      </c>
      <c r="B21" s="25"/>
      <c r="C21" s="25"/>
      <c r="D21" s="25"/>
      <c r="E21" s="25"/>
      <c r="F21" s="183"/>
      <c r="G21" s="182"/>
      <c r="H21" s="1"/>
      <c r="I21" s="1"/>
    </row>
    <row r="22" spans="1:9" s="172" customFormat="1" ht="15.75">
      <c r="A22" s="239" t="s">
        <v>173</v>
      </c>
      <c r="B22" s="25"/>
      <c r="C22" s="25"/>
      <c r="D22" s="25"/>
      <c r="E22" s="25"/>
      <c r="F22" s="183"/>
      <c r="G22" s="182"/>
      <c r="H22" s="1"/>
      <c r="I22" s="1"/>
    </row>
    <row r="23" spans="1:9" ht="15.75">
      <c r="A23" s="239" t="s">
        <v>175</v>
      </c>
      <c r="B23" s="25"/>
      <c r="C23" s="25"/>
      <c r="D23" s="25"/>
      <c r="E23" s="25"/>
      <c r="F23" s="182"/>
      <c r="G23" s="182"/>
    </row>
    <row r="24" spans="1:9" ht="15.75">
      <c r="A24" s="239" t="s">
        <v>179</v>
      </c>
      <c r="B24" s="25"/>
      <c r="C24" s="25"/>
      <c r="D24" s="25"/>
      <c r="E24" s="25"/>
      <c r="G24" s="182"/>
    </row>
    <row r="25" spans="1:9" ht="15.75">
      <c r="A25" s="239" t="s">
        <v>177</v>
      </c>
      <c r="B25" s="25"/>
      <c r="C25" s="25"/>
      <c r="D25" s="25"/>
      <c r="E25" s="25"/>
      <c r="G25" s="182"/>
    </row>
    <row r="26" spans="1:9" ht="15.75">
      <c r="A26" s="239" t="s">
        <v>208</v>
      </c>
      <c r="B26" s="25"/>
      <c r="C26" s="25"/>
      <c r="D26" s="25"/>
      <c r="E26" s="25"/>
      <c r="G26" s="182"/>
    </row>
    <row r="27" spans="1:9" ht="15.75">
      <c r="A27" s="239" t="s">
        <v>178</v>
      </c>
      <c r="B27" s="25"/>
      <c r="C27" s="25"/>
      <c r="D27" s="25"/>
      <c r="E27" s="25"/>
      <c r="F27" s="182"/>
      <c r="G27" s="182"/>
    </row>
    <row r="28" spans="1:9" ht="15.75">
      <c r="A28" s="239" t="s">
        <v>204</v>
      </c>
      <c r="B28" s="25"/>
      <c r="C28" s="25"/>
      <c r="D28" s="25"/>
      <c r="E28" s="25"/>
      <c r="F28" s="182"/>
      <c r="G28" s="182"/>
    </row>
    <row r="29" spans="1:9" ht="15.75">
      <c r="B29" s="25"/>
      <c r="C29" s="25"/>
      <c r="D29" s="25"/>
      <c r="E29" s="25"/>
      <c r="G29" s="182"/>
    </row>
    <row r="30" spans="1:9" ht="15.75">
      <c r="B30" s="25"/>
      <c r="C30" s="25"/>
      <c r="D30" s="25"/>
      <c r="E30" s="25"/>
      <c r="G30" s="182"/>
    </row>
    <row r="31" spans="1:9" ht="15.75">
      <c r="B31" s="25"/>
      <c r="C31" s="25"/>
      <c r="D31" s="25"/>
      <c r="E31" s="25"/>
      <c r="G31" s="182"/>
    </row>
    <row r="32" spans="1:9" ht="15.75">
      <c r="B32" s="25"/>
      <c r="C32" s="25"/>
      <c r="D32" s="25"/>
      <c r="E32" s="25"/>
      <c r="G32" s="182"/>
    </row>
    <row r="33" spans="1:9" ht="15.75">
      <c r="B33" s="25"/>
      <c r="C33" s="25"/>
      <c r="D33" s="25"/>
      <c r="E33" s="25"/>
      <c r="G33" s="182"/>
    </row>
    <row r="34" spans="1:9" ht="15.75">
      <c r="B34" s="25"/>
      <c r="C34" s="25"/>
      <c r="D34" s="25"/>
      <c r="E34" s="25"/>
      <c r="G34" s="182"/>
    </row>
    <row r="35" spans="1:9" s="171" customFormat="1" ht="15.75">
      <c r="A35" s="1"/>
      <c r="B35" s="25"/>
      <c r="C35" s="25"/>
      <c r="D35" s="25"/>
      <c r="E35" s="25"/>
      <c r="F35" s="183"/>
      <c r="G35" s="182"/>
      <c r="H35" s="1"/>
      <c r="I35" s="1"/>
    </row>
    <row r="36" spans="1:9" ht="15.75">
      <c r="B36" s="25"/>
      <c r="C36" s="25"/>
      <c r="D36" s="25"/>
      <c r="E36" s="25"/>
      <c r="G36" s="182"/>
    </row>
    <row r="37" spans="1:9" ht="15.75">
      <c r="B37" s="24"/>
      <c r="C37" s="24"/>
      <c r="D37" s="24"/>
      <c r="E37" s="24"/>
    </row>
    <row r="38" spans="1:9" ht="15.75">
      <c r="A38" s="240"/>
      <c r="B38" s="24"/>
      <c r="C38" s="24"/>
      <c r="D38" s="24"/>
      <c r="E38" s="24"/>
    </row>
    <row r="39" spans="1:9" ht="15.75">
      <c r="A39" s="240"/>
      <c r="B39" s="24"/>
      <c r="C39" s="24"/>
      <c r="D39" s="24"/>
      <c r="E39" s="24"/>
    </row>
    <row r="40" spans="1:9" ht="15.75">
      <c r="A40" s="240"/>
      <c r="B40" s="24"/>
      <c r="C40" s="24"/>
      <c r="D40" s="24"/>
      <c r="E40" s="24"/>
    </row>
    <row r="41" spans="1:9" ht="15.75">
      <c r="A41" s="240"/>
      <c r="B41" s="24"/>
      <c r="C41" s="24"/>
      <c r="D41" s="24"/>
      <c r="E41" s="24"/>
    </row>
    <row r="42" spans="1:9" ht="15.75">
      <c r="A42" s="240"/>
      <c r="B42" s="24"/>
      <c r="C42" s="24"/>
      <c r="D42" s="24"/>
      <c r="E42" s="24"/>
    </row>
    <row r="43" spans="1:9" ht="15.75">
      <c r="A43" s="240"/>
      <c r="B43" s="24"/>
      <c r="C43" s="24"/>
      <c r="D43" s="24"/>
      <c r="E43" s="24"/>
    </row>
    <row r="44" spans="1:9" ht="15.75">
      <c r="A44" s="240"/>
      <c r="B44" s="24"/>
      <c r="C44" s="24"/>
      <c r="D44" s="24"/>
      <c r="E44" s="24"/>
    </row>
    <row r="45" spans="1:9" ht="15.75">
      <c r="A45" s="240"/>
      <c r="B45" s="24"/>
      <c r="C45" s="24"/>
      <c r="D45" s="24"/>
      <c r="E45" s="24"/>
    </row>
    <row r="46" spans="1:9" ht="15.75">
      <c r="A46" s="240"/>
      <c r="B46" s="24"/>
      <c r="C46" s="24"/>
      <c r="D46" s="24"/>
      <c r="E46" s="24"/>
    </row>
    <row r="47" spans="1:9" ht="15.75">
      <c r="A47" s="240"/>
      <c r="B47" s="24"/>
      <c r="C47" s="24"/>
      <c r="D47" s="24"/>
      <c r="E47" s="24"/>
    </row>
    <row r="48" spans="1:9" ht="15.75">
      <c r="A48" s="240"/>
      <c r="B48" s="24"/>
      <c r="C48" s="24"/>
      <c r="D48" s="24"/>
      <c r="E48" s="24"/>
    </row>
    <row r="49" spans="1:5" ht="15.75">
      <c r="A49" s="240"/>
      <c r="B49" s="24"/>
      <c r="C49" s="24"/>
      <c r="D49" s="24"/>
      <c r="E49" s="24"/>
    </row>
    <row r="50" spans="1:5" ht="15.75">
      <c r="A50" s="240"/>
      <c r="B50" s="24"/>
      <c r="C50" s="24"/>
      <c r="D50" s="24"/>
      <c r="E50" s="24"/>
    </row>
    <row r="51" spans="1:5" ht="15.75">
      <c r="A51" s="240"/>
      <c r="B51" s="24"/>
      <c r="C51" s="24"/>
      <c r="D51" s="24"/>
      <c r="E51" s="24"/>
    </row>
    <row r="52" spans="1:5" ht="15.75">
      <c r="A52" s="240"/>
      <c r="B52" s="24"/>
      <c r="C52" s="24"/>
      <c r="D52" s="24"/>
      <c r="E52" s="24"/>
    </row>
    <row r="53" spans="1:5" ht="15.75">
      <c r="A53" s="240"/>
      <c r="B53" s="24"/>
      <c r="C53" s="24"/>
      <c r="D53" s="24"/>
      <c r="E53" s="24"/>
    </row>
    <row r="54" spans="1:5" ht="15.75">
      <c r="A54" s="240"/>
      <c r="B54" s="24"/>
      <c r="C54" s="24"/>
      <c r="D54" s="24"/>
      <c r="E54" s="24"/>
    </row>
    <row r="55" spans="1:5" ht="15.75">
      <c r="A55" s="240"/>
      <c r="B55" s="24"/>
      <c r="C55" s="24"/>
      <c r="D55" s="24"/>
      <c r="E55" s="24"/>
    </row>
    <row r="56" spans="1:5" ht="15.75">
      <c r="A56" s="240"/>
      <c r="B56" s="24"/>
      <c r="C56" s="24"/>
      <c r="D56" s="24"/>
      <c r="E56" s="24"/>
    </row>
    <row r="57" spans="1:5" ht="15.75">
      <c r="A57" s="240"/>
      <c r="B57" s="24"/>
      <c r="C57" s="24"/>
      <c r="D57" s="24"/>
      <c r="E57" s="24"/>
    </row>
    <row r="58" spans="1:5" ht="15.75">
      <c r="A58" s="240"/>
      <c r="B58" s="24"/>
      <c r="C58" s="24"/>
      <c r="D58" s="24"/>
      <c r="E58" s="24"/>
    </row>
    <row r="59" spans="1:5" ht="15.75">
      <c r="A59" s="240"/>
      <c r="B59" s="24"/>
      <c r="C59" s="24"/>
      <c r="D59" s="24"/>
      <c r="E59" s="24"/>
    </row>
    <row r="60" spans="1:5" ht="15.75">
      <c r="A60" s="240"/>
      <c r="B60" s="24"/>
      <c r="C60" s="24"/>
      <c r="D60" s="24"/>
      <c r="E60" s="24"/>
    </row>
    <row r="61" spans="1:5" ht="15.75">
      <c r="A61" s="240"/>
      <c r="B61" s="24"/>
      <c r="C61" s="24"/>
      <c r="D61" s="24"/>
      <c r="E61" s="24"/>
    </row>
    <row r="62" spans="1:5" ht="15.75">
      <c r="A62" s="240"/>
      <c r="B62" s="24"/>
      <c r="C62" s="24"/>
      <c r="D62" s="24"/>
      <c r="E62" s="24"/>
    </row>
    <row r="63" spans="1:5" ht="15.75">
      <c r="A63" s="240"/>
      <c r="B63" s="24"/>
      <c r="C63" s="24"/>
      <c r="D63" s="24"/>
      <c r="E63" s="24"/>
    </row>
    <row r="64" spans="1:5" ht="15.75">
      <c r="A64" s="240"/>
      <c r="B64" s="24"/>
      <c r="C64" s="24"/>
      <c r="D64" s="24"/>
      <c r="E64" s="24"/>
    </row>
    <row r="65" spans="1:5" ht="15.75">
      <c r="A65" s="240"/>
      <c r="B65" s="24"/>
      <c r="C65" s="24"/>
      <c r="D65" s="24"/>
      <c r="E65" s="24"/>
    </row>
    <row r="66" spans="1:5" ht="15.75">
      <c r="A66" s="240"/>
      <c r="B66" s="24"/>
      <c r="C66" s="24"/>
      <c r="D66" s="24"/>
      <c r="E66" s="24"/>
    </row>
    <row r="67" spans="1:5" ht="15.75">
      <c r="A67" s="240"/>
      <c r="B67" s="24"/>
      <c r="C67" s="24"/>
      <c r="D67" s="24"/>
      <c r="E67" s="24"/>
    </row>
    <row r="68" spans="1:5" ht="15.75">
      <c r="A68" s="240"/>
      <c r="B68" s="24"/>
      <c r="C68" s="24"/>
      <c r="D68" s="24"/>
      <c r="E68" s="24"/>
    </row>
    <row r="69" spans="1:5" ht="15.75">
      <c r="A69" s="240"/>
      <c r="B69" s="24"/>
      <c r="C69" s="24"/>
      <c r="D69" s="24"/>
      <c r="E69" s="24"/>
    </row>
    <row r="70" spans="1:5" ht="15.75">
      <c r="A70" s="240"/>
      <c r="B70" s="24"/>
      <c r="C70" s="24"/>
      <c r="D70" s="24"/>
      <c r="E70" s="24"/>
    </row>
    <row r="71" spans="1:5" ht="15.75">
      <c r="A71" s="240"/>
      <c r="B71" s="24"/>
      <c r="C71" s="24"/>
      <c r="D71" s="24"/>
      <c r="E71" s="24"/>
    </row>
    <row r="72" spans="1:5" ht="15.75">
      <c r="A72" s="240"/>
      <c r="B72" s="24"/>
      <c r="C72" s="24"/>
      <c r="D72" s="24"/>
      <c r="E72" s="24"/>
    </row>
    <row r="73" spans="1:5" ht="15.75">
      <c r="A73" s="240"/>
      <c r="B73" s="24"/>
      <c r="C73" s="24"/>
      <c r="D73" s="24"/>
      <c r="E73" s="24"/>
    </row>
    <row r="74" spans="1:5" ht="15.75">
      <c r="A74" s="240"/>
      <c r="B74" s="24"/>
      <c r="C74" s="24"/>
      <c r="D74" s="24"/>
      <c r="E74" s="24"/>
    </row>
    <row r="75" spans="1:5" ht="15.75">
      <c r="A75" s="240"/>
      <c r="B75" s="24"/>
      <c r="C75" s="24"/>
      <c r="D75" s="24"/>
      <c r="E75" s="24"/>
    </row>
    <row r="76" spans="1:5" ht="15.75">
      <c r="A76" s="240"/>
      <c r="B76" s="24"/>
      <c r="C76" s="24"/>
      <c r="D76" s="24"/>
      <c r="E76" s="24"/>
    </row>
    <row r="77" spans="1:5" ht="15.75">
      <c r="A77" s="240"/>
      <c r="B77" s="24"/>
      <c r="C77" s="24"/>
      <c r="D77" s="24"/>
      <c r="E77" s="24"/>
    </row>
    <row r="78" spans="1:5" ht="15.75">
      <c r="A78" s="240"/>
      <c r="B78" s="24"/>
      <c r="C78" s="24"/>
      <c r="D78" s="24"/>
      <c r="E78" s="24"/>
    </row>
    <row r="79" spans="1:5" ht="15.75">
      <c r="A79" s="240"/>
      <c r="B79" s="24"/>
      <c r="C79" s="24"/>
      <c r="D79" s="24"/>
      <c r="E79" s="24"/>
    </row>
    <row r="80" spans="1:5" ht="15.75">
      <c r="A80" s="240"/>
      <c r="B80" s="24"/>
      <c r="C80" s="24"/>
      <c r="D80" s="24"/>
      <c r="E80" s="24"/>
    </row>
    <row r="81" spans="1:5" ht="15.75">
      <c r="A81" s="240"/>
      <c r="B81" s="24"/>
      <c r="C81" s="24"/>
      <c r="D81" s="24"/>
      <c r="E81" s="24"/>
    </row>
    <row r="82" spans="1:5" ht="15.75">
      <c r="A82" s="240"/>
      <c r="B82" s="24"/>
      <c r="C82" s="24"/>
      <c r="D82" s="24"/>
      <c r="E82" s="24"/>
    </row>
    <row r="83" spans="1:5" ht="15.75">
      <c r="A83" s="240"/>
      <c r="B83" s="24"/>
      <c r="C83" s="24"/>
      <c r="D83" s="24"/>
      <c r="E83" s="24"/>
    </row>
    <row r="84" spans="1:5" ht="15.75">
      <c r="A84" s="240"/>
      <c r="B84" s="24"/>
      <c r="C84" s="24"/>
      <c r="D84" s="24"/>
      <c r="E84" s="24"/>
    </row>
    <row r="85" spans="1:5" ht="15.75">
      <c r="A85" s="240"/>
      <c r="B85" s="24"/>
      <c r="C85" s="24"/>
      <c r="D85" s="24"/>
      <c r="E85" s="24"/>
    </row>
    <row r="86" spans="1:5" ht="15.75">
      <c r="A86" s="240"/>
      <c r="B86" s="24"/>
      <c r="C86" s="24"/>
      <c r="D86" s="24"/>
      <c r="E86" s="24"/>
    </row>
    <row r="87" spans="1:5" ht="15.75">
      <c r="A87" s="240"/>
      <c r="B87" s="24"/>
      <c r="C87" s="24"/>
      <c r="D87" s="24"/>
      <c r="E87" s="24"/>
    </row>
    <row r="88" spans="1:5" ht="15.75">
      <c r="A88" s="240"/>
      <c r="B88" s="24"/>
      <c r="C88" s="24"/>
      <c r="D88" s="24"/>
      <c r="E88" s="24"/>
    </row>
    <row r="89" spans="1:5" ht="15.75">
      <c r="A89" s="240"/>
      <c r="B89" s="24"/>
      <c r="C89" s="24"/>
      <c r="D89" s="24"/>
      <c r="E89" s="24"/>
    </row>
    <row r="90" spans="1:5" ht="15.75">
      <c r="A90" s="240"/>
      <c r="B90" s="24"/>
      <c r="C90" s="24"/>
      <c r="D90" s="24"/>
      <c r="E90" s="24"/>
    </row>
    <row r="91" spans="1:5" ht="15.75">
      <c r="A91" s="240"/>
      <c r="B91" s="24"/>
      <c r="C91" s="24"/>
      <c r="D91" s="24"/>
      <c r="E91" s="24"/>
    </row>
    <row r="92" spans="1:5" ht="15.75">
      <c r="A92" s="240"/>
      <c r="B92" s="24"/>
      <c r="C92" s="24"/>
      <c r="D92" s="24"/>
      <c r="E92" s="24"/>
    </row>
    <row r="93" spans="1:5" ht="15.75">
      <c r="A93" s="240"/>
      <c r="B93" s="24"/>
      <c r="C93" s="24"/>
      <c r="D93" s="24"/>
      <c r="E93" s="24"/>
    </row>
    <row r="94" spans="1:5" ht="15.75">
      <c r="A94" s="240"/>
      <c r="B94" s="24"/>
      <c r="C94" s="24"/>
      <c r="D94" s="24"/>
      <c r="E94" s="24"/>
    </row>
    <row r="95" spans="1:5" ht="15.75">
      <c r="A95" s="240"/>
      <c r="B95" s="24"/>
      <c r="C95" s="24"/>
      <c r="D95" s="24"/>
      <c r="E95" s="24"/>
    </row>
    <row r="96" spans="1:5" ht="15.75">
      <c r="A96" s="240"/>
      <c r="B96" s="24"/>
      <c r="C96" s="24"/>
      <c r="D96" s="24"/>
      <c r="E96" s="24"/>
    </row>
    <row r="97" spans="1:5" ht="15.75">
      <c r="A97" s="240"/>
      <c r="B97" s="24"/>
      <c r="C97" s="24"/>
      <c r="D97" s="24"/>
      <c r="E97" s="24"/>
    </row>
    <row r="98" spans="1:5" ht="15.75">
      <c r="A98" s="240"/>
      <c r="B98" s="24"/>
      <c r="C98" s="24"/>
      <c r="D98" s="24"/>
      <c r="E98" s="24"/>
    </row>
    <row r="99" spans="1:5" ht="15.75">
      <c r="A99" s="240"/>
      <c r="B99" s="24"/>
      <c r="C99" s="24"/>
      <c r="D99" s="24"/>
      <c r="E99" s="24"/>
    </row>
    <row r="100" spans="1:5" ht="15.75">
      <c r="A100" s="240"/>
      <c r="B100" s="24"/>
      <c r="C100" s="24"/>
      <c r="D100" s="24"/>
      <c r="E100" s="24"/>
    </row>
    <row r="101" spans="1:5" ht="15.75">
      <c r="A101" s="240"/>
      <c r="B101" s="24"/>
      <c r="C101" s="24"/>
      <c r="D101" s="24"/>
      <c r="E101" s="24"/>
    </row>
    <row r="102" spans="1:5" ht="15.75">
      <c r="A102" s="240"/>
      <c r="B102" s="24"/>
      <c r="C102" s="24"/>
      <c r="D102" s="24"/>
      <c r="E102" s="24"/>
    </row>
    <row r="103" spans="1:5" ht="15.75">
      <c r="A103" s="240"/>
      <c r="B103" s="24"/>
      <c r="C103" s="24"/>
      <c r="D103" s="24"/>
      <c r="E103" s="24"/>
    </row>
    <row r="104" spans="1:5" ht="15.75">
      <c r="A104" s="240"/>
      <c r="B104" s="24"/>
      <c r="C104" s="24"/>
      <c r="D104" s="24"/>
      <c r="E104" s="24"/>
    </row>
    <row r="105" spans="1:5" ht="15.75">
      <c r="A105" s="240"/>
      <c r="B105" s="24"/>
      <c r="C105" s="24"/>
      <c r="D105" s="24"/>
      <c r="E105" s="24"/>
    </row>
    <row r="106" spans="1:5" ht="15.75">
      <c r="A106" s="240"/>
      <c r="B106" s="24"/>
      <c r="C106" s="24"/>
      <c r="D106" s="24"/>
      <c r="E106" s="24"/>
    </row>
    <row r="107" spans="1:5" ht="15.75">
      <c r="A107" s="240"/>
      <c r="B107" s="24"/>
      <c r="C107" s="24"/>
      <c r="D107" s="24"/>
      <c r="E107" s="24"/>
    </row>
    <row r="108" spans="1:5" ht="15.75">
      <c r="A108" s="240"/>
      <c r="B108" s="24"/>
      <c r="C108" s="24"/>
      <c r="D108" s="24"/>
      <c r="E108" s="24"/>
    </row>
    <row r="109" spans="1:5" ht="15.75">
      <c r="A109" s="240"/>
      <c r="B109" s="24"/>
      <c r="C109" s="24"/>
      <c r="D109" s="24"/>
      <c r="E109" s="24"/>
    </row>
    <row r="110" spans="1:5" ht="15.75">
      <c r="A110" s="240"/>
      <c r="B110" s="24"/>
      <c r="C110" s="24"/>
      <c r="D110" s="24"/>
      <c r="E110" s="24"/>
    </row>
    <row r="111" spans="1:5" ht="15.75">
      <c r="A111" s="240"/>
      <c r="B111" s="24"/>
      <c r="C111" s="24"/>
      <c r="D111" s="24"/>
      <c r="E111" s="24"/>
    </row>
    <row r="112" spans="1:5" ht="15.75">
      <c r="A112" s="240"/>
      <c r="B112" s="24"/>
      <c r="C112" s="24"/>
      <c r="D112" s="24"/>
      <c r="E112" s="24"/>
    </row>
    <row r="113" spans="1:5" ht="15.75">
      <c r="A113" s="240"/>
      <c r="B113" s="24"/>
      <c r="C113" s="24"/>
      <c r="D113" s="24"/>
      <c r="E113" s="24"/>
    </row>
    <row r="114" spans="1:5" ht="15.75">
      <c r="A114" s="240"/>
      <c r="B114" s="24"/>
      <c r="C114" s="24"/>
      <c r="D114" s="24"/>
      <c r="E114" s="24"/>
    </row>
    <row r="115" spans="1:5" ht="15.75">
      <c r="A115" s="240"/>
      <c r="B115" s="24"/>
      <c r="C115" s="24"/>
      <c r="D115" s="24"/>
      <c r="E115" s="24"/>
    </row>
    <row r="116" spans="1:5" ht="15.75">
      <c r="A116" s="240"/>
      <c r="B116" s="24"/>
      <c r="C116" s="24"/>
      <c r="D116" s="24"/>
      <c r="E116" s="24"/>
    </row>
  </sheetData>
  <mergeCells count="1">
    <mergeCell ref="C1:D1"/>
  </mergeCells>
  <pageMargins left="0.74791666666666701" right="0.74791666666666701" top="0.98402777777777795" bottom="0.9840277777777779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1. DADOS CADASTRAIS</vt:lpstr>
      <vt:lpstr>2. PEO</vt:lpstr>
      <vt:lpstr>3. EQUIPE DE TRABALHO</vt:lpstr>
      <vt:lpstr>4. PEF</vt:lpstr>
      <vt:lpstr>5. Unidades de Atendimento</vt:lpstr>
      <vt:lpstr>5. Parametro_Encargo</vt:lpstr>
      <vt:lpstr>Regime Atendimento</vt:lpstr>
      <vt:lpstr>'1. DADOS CADASTRAIS'!Area_de_impressao</vt:lpstr>
      <vt:lpstr>'4. PEF'!Area_de_impressao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Waschburger</dc:creator>
  <cp:lastModifiedBy>Evelize Fabrício</cp:lastModifiedBy>
  <cp:revision>63</cp:revision>
  <cp:lastPrinted>2020-12-22T17:54:43Z</cp:lastPrinted>
  <dcterms:created xsi:type="dcterms:W3CDTF">2018-06-25T09:30:59Z</dcterms:created>
  <dcterms:modified xsi:type="dcterms:W3CDTF">2022-08-08T18:31:30Z</dcterms:modified>
  <dc:language>pt-BR</dc:language>
</cp:coreProperties>
</file>